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<sst xmlns="http://schemas.openxmlformats.org/spreadsheetml/2006/main" count="90" uniqueCount="56">
  <si>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</si>
  <si>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</si>
  <si>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</si>
  <si>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</si>
  <si>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</si>
  <si>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</si>
  <si>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</si>
  <si>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</si>
  <si>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</si>
  <si>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</si>
  <si>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</si>
  <si>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</si>
  <si>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</si>
  <si>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</si>
  <si>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</si>
  <si>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</si>
  <si>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</si>
  <si>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</si>
  <si>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</si>
  <si>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</si>
  <si>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</si>
  <si>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</si>
  <si>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</si>
  <si>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</si>
  <si>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</si>
  <si>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</si>
  <si>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</si>
  <si>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</si>
  <si>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</si>
  <si>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</si>
  <si>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</si>
  <si>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Домашна</t>
  </si>
  <si>
    <t>29/30.03.2016</t>
  </si>
  <si>
    <t>05/06.04.2016</t>
  </si>
  <si>
    <t>20.04.2016</t>
  </si>
  <si>
    <t>26.04.2016</t>
  </si>
  <si>
    <t xml:space="preserve">прв поправен </t>
  </si>
  <si>
    <t>II поправен</t>
  </si>
  <si>
    <t>Прилеп</t>
  </si>
  <si>
    <t>Предметен наставник</t>
  </si>
  <si>
    <t>Проф. д-р. Гордана Витанова</t>
  </si>
  <si>
    <t>РЕЗУЛТАТИ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</si>
  <si>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ФИНАНСИСКИ ПАЗАРИ И ИНСТИТУЦИИ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27.10.2017 год. </t>
    </r>
  </si>
  <si>
    <t>36/15</t>
  </si>
  <si>
    <t>166/13</t>
  </si>
  <si>
    <t>30/15</t>
  </si>
  <si>
    <t>49/15</t>
  </si>
  <si>
    <t>06/15</t>
  </si>
  <si>
    <t>173/15</t>
  </si>
  <si>
    <t>152/15</t>
  </si>
  <si>
    <t>132/14</t>
  </si>
  <si>
    <t>50/15</t>
  </si>
  <si>
    <t>15/15</t>
  </si>
  <si>
    <t>147/13</t>
  </si>
  <si>
    <t>Заклучно со ред. бр. 13</t>
  </si>
  <si>
    <t>118/15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</si>
</sst>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6" fillId="0" borderId="10" xfId="0" applyFont="1" applyFill="1" applyBorder="1" applyAlignment="1">
      <alignment horizontal="center" vertical="center" textRotation="180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textRotation="180" wrapText="1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7">
      <selection activeCell="B21" sqref="B10:B21"/>
    </sheetView>
  </sheetViews>
  <sheetFormatPr defaultColWidth="9.140625" defaultRowHeight="12.75"/>
  <cols>
    <col min="1" max="1" width="4.421875" style="0" customWidth="1"/>
    <col min="2" max="2" width="25.7109375" style="16" customWidth="1"/>
    <col min="3" max="3" width="7.28125" style="2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8.003906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9" width="2.140625" style="2" hidden="1" customWidth="1"/>
    <col min="20" max="20" width="12.00390625" style="23" hidden="1" customWidth="1"/>
    <col min="21" max="21" width="3.28125" style="29" hidden="1" customWidth="1"/>
    <col min="22" max="22" width="4.8515625" style="15" customWidth="1"/>
    <col min="23" max="23" width="4.57421875" style="2" customWidth="1"/>
    <col min="24" max="24" width="4.8515625" style="2" customWidth="1"/>
    <col min="25" max="25" width="3.421875" style="0" customWidth="1"/>
    <col min="26" max="26" width="4.8515625" style="0" customWidth="1"/>
    <col min="27" max="27" width="5.28125" style="0" customWidth="1"/>
    <col min="28" max="28" width="5.57421875" style="2" customWidth="1"/>
    <col min="29" max="29" width="10.140625" style="2" customWidth="1"/>
    <col min="31" max="32" width="9.140625" style="0" customWidth="1"/>
  </cols>
  <sheetData>
    <row r="1" spans="1:32" ht="15.75" customHeight="1">
      <c r="A1" s="8"/>
      <c r="B1" s="8"/>
      <c r="C1" s="42" t="s">
        <v>41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9"/>
      <c r="AC1" s="9"/>
      <c r="AD1" s="3"/>
      <c r="AE1" s="1" t="s">
        <v>7</v>
      </c>
      <c r="AF1" s="1" t="s">
        <v>15</v>
      </c>
    </row>
    <row r="2" spans="1:32" ht="12.75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0"/>
      <c r="U2" s="25"/>
      <c r="V2" s="9"/>
      <c r="W2" s="9"/>
      <c r="X2" s="9"/>
      <c r="Y2" s="8"/>
      <c r="Z2" s="8"/>
      <c r="AA2" s="8"/>
      <c r="AB2" s="9"/>
      <c r="AC2" s="9"/>
      <c r="AD2" s="3"/>
      <c r="AE2" s="3">
        <v>0</v>
      </c>
      <c r="AF2" s="3" t="s">
        <v>16</v>
      </c>
    </row>
    <row r="3" spans="1:32" ht="12.75" customHeight="1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3"/>
      <c r="AE3" s="3">
        <v>51</v>
      </c>
      <c r="AF3" s="3" t="s">
        <v>17</v>
      </c>
    </row>
    <row r="4" spans="1:32" ht="18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"/>
      <c r="AE4" s="3">
        <v>61</v>
      </c>
      <c r="AF4" s="3" t="s">
        <v>18</v>
      </c>
    </row>
    <row r="5" spans="1:32" ht="16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3"/>
      <c r="AE5" s="3">
        <v>71</v>
      </c>
      <c r="AF5" s="3" t="s">
        <v>19</v>
      </c>
    </row>
    <row r="6" spans="1:32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0"/>
      <c r="U6" s="25"/>
      <c r="V6" s="9"/>
      <c r="W6" s="9"/>
      <c r="X6" s="9"/>
      <c r="Y6" s="8"/>
      <c r="Z6" s="8"/>
      <c r="AA6" s="8"/>
      <c r="AB6" s="9"/>
      <c r="AC6" s="9"/>
      <c r="AD6" s="3"/>
      <c r="AE6" s="3">
        <v>81</v>
      </c>
      <c r="AF6" s="3" t="s">
        <v>20</v>
      </c>
    </row>
    <row r="7" spans="1:32" ht="12.75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0"/>
      <c r="U7" s="25"/>
      <c r="V7" s="9"/>
      <c r="W7" s="9"/>
      <c r="X7" s="9"/>
      <c r="Y7" s="8"/>
      <c r="Z7" s="8"/>
      <c r="AA7" s="8"/>
      <c r="AB7" s="9"/>
      <c r="AC7" s="9"/>
      <c r="AD7" s="3"/>
      <c r="AE7" s="3">
        <v>91</v>
      </c>
      <c r="AF7" s="3" t="s">
        <v>21</v>
      </c>
    </row>
    <row r="8" spans="1:32" ht="92.25" customHeight="1">
      <c r="A8" s="5">
        <f>A8:E14</f>
        <v>0</v>
      </c>
      <c r="B8" s="10" t="s">
        <v>8</v>
      </c>
      <c r="C8" s="11" t="s">
        <v>9</v>
      </c>
      <c r="D8" s="12" t="s">
        <v>0</v>
      </c>
      <c r="E8" s="12" t="s">
        <v>36</v>
      </c>
      <c r="F8" s="13" t="s">
        <v>10</v>
      </c>
      <c r="G8" s="13" t="s">
        <v>37</v>
      </c>
      <c r="H8" s="12" t="s">
        <v>11</v>
      </c>
      <c r="I8" s="12" t="s">
        <v>23</v>
      </c>
      <c r="J8" s="12" t="s">
        <v>25</v>
      </c>
      <c r="K8" s="12" t="s">
        <v>26</v>
      </c>
      <c r="L8" s="12" t="s">
        <v>27</v>
      </c>
      <c r="M8" s="12" t="s">
        <v>28</v>
      </c>
      <c r="N8" s="12" t="s">
        <v>29</v>
      </c>
      <c r="O8" s="12" t="s">
        <v>30</v>
      </c>
      <c r="P8" s="12" t="s">
        <v>32</v>
      </c>
      <c r="Q8" s="12" t="s">
        <v>33</v>
      </c>
      <c r="R8" s="12" t="s">
        <v>34</v>
      </c>
      <c r="S8" s="12" t="s">
        <v>35</v>
      </c>
      <c r="T8" s="21" t="s">
        <v>1</v>
      </c>
      <c r="U8" s="26" t="s">
        <v>31</v>
      </c>
      <c r="V8" s="14" t="s">
        <v>22</v>
      </c>
      <c r="W8" s="13" t="s">
        <v>1</v>
      </c>
      <c r="X8" s="13" t="s">
        <v>12</v>
      </c>
      <c r="Y8" s="13" t="s">
        <v>3</v>
      </c>
      <c r="Z8" s="12" t="s">
        <v>2</v>
      </c>
      <c r="AA8" s="12" t="s">
        <v>13</v>
      </c>
      <c r="AB8" s="10" t="s">
        <v>4</v>
      </c>
      <c r="AC8" s="11" t="s">
        <v>5</v>
      </c>
      <c r="AD8" s="3"/>
      <c r="AE8" s="3"/>
      <c r="AF8" s="3"/>
    </row>
    <row r="9" spans="1:32" ht="15.75">
      <c r="A9" s="5" t="s">
        <v>14</v>
      </c>
      <c r="B9" s="5" t="s">
        <v>6</v>
      </c>
      <c r="C9" s="5"/>
      <c r="D9" s="5" t="s">
        <v>7</v>
      </c>
      <c r="E9" s="5"/>
      <c r="F9" s="5" t="s">
        <v>7</v>
      </c>
      <c r="G9" s="5"/>
      <c r="H9" s="5" t="s">
        <v>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2"/>
      <c r="U9" s="27"/>
      <c r="V9" s="7" t="s">
        <v>7</v>
      </c>
      <c r="W9" s="5" t="s">
        <v>7</v>
      </c>
      <c r="X9" s="5" t="s">
        <v>7</v>
      </c>
      <c r="Y9" s="5" t="s">
        <v>7</v>
      </c>
      <c r="Z9" s="5" t="s">
        <v>7</v>
      </c>
      <c r="AA9" s="5" t="s">
        <v>7</v>
      </c>
      <c r="AB9" s="5" t="s">
        <v>7</v>
      </c>
      <c r="AC9" s="5"/>
      <c r="AD9" s="3"/>
      <c r="AE9" s="1"/>
      <c r="AF9" s="1"/>
    </row>
    <row r="10" spans="1:32" s="38" customFormat="1" ht="15.75">
      <c r="A10" s="4">
        <v>1</v>
      </c>
      <c r="B10" s="33"/>
      <c r="C10" s="35" t="s">
        <v>55</v>
      </c>
      <c r="D10" s="35"/>
      <c r="E10" s="35"/>
      <c r="F10" s="35"/>
      <c r="G10" s="35"/>
      <c r="H10" s="36">
        <v>41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>
        <v>2</v>
      </c>
      <c r="W10" s="35"/>
      <c r="X10" s="45">
        <v>10</v>
      </c>
      <c r="Y10" s="35"/>
      <c r="Z10" s="33"/>
      <c r="AA10" s="33"/>
      <c r="AB10" s="35">
        <f aca="true" t="shared" si="0" ref="AB10:AB21">ROUND(H10+V10+W10+X10+Y10+Z10+AA10,0)</f>
        <v>53</v>
      </c>
      <c r="AC10" s="35" t="str">
        <f aca="true" t="shared" si="1" ref="AC10:AC21">VLOOKUP(AB10,$AE$2:$AF$7,2)</f>
        <v>6 (шест)</v>
      </c>
      <c r="AD10" s="39"/>
      <c r="AE10" s="39"/>
      <c r="AF10" s="39"/>
    </row>
    <row r="11" spans="1:32" s="38" customFormat="1" ht="15.75">
      <c r="A11" s="6">
        <v>2</v>
      </c>
      <c r="B11" s="33"/>
      <c r="C11" s="35" t="s">
        <v>46</v>
      </c>
      <c r="D11" s="35"/>
      <c r="E11" s="35"/>
      <c r="F11" s="35"/>
      <c r="G11" s="35"/>
      <c r="H11" s="36">
        <v>41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>
        <v>5</v>
      </c>
      <c r="W11" s="35"/>
      <c r="X11" s="45"/>
      <c r="Y11" s="35">
        <v>5</v>
      </c>
      <c r="Z11" s="33"/>
      <c r="AA11" s="33"/>
      <c r="AB11" s="35">
        <f t="shared" si="0"/>
        <v>51</v>
      </c>
      <c r="AC11" s="35" t="str">
        <f t="shared" si="1"/>
        <v>6 (шест)</v>
      </c>
      <c r="AD11" s="39"/>
      <c r="AE11" s="39"/>
      <c r="AF11" s="39"/>
    </row>
    <row r="12" spans="1:29" s="40" customFormat="1" ht="15.75">
      <c r="A12" s="33">
        <v>3</v>
      </c>
      <c r="B12" s="33"/>
      <c r="C12" s="35" t="s">
        <v>50</v>
      </c>
      <c r="D12" s="35"/>
      <c r="E12" s="35"/>
      <c r="F12" s="35"/>
      <c r="G12" s="35"/>
      <c r="H12" s="36">
        <v>41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45">
        <v>10</v>
      </c>
      <c r="Y12" s="35"/>
      <c r="Z12" s="33"/>
      <c r="AA12" s="33"/>
      <c r="AB12" s="35">
        <f t="shared" si="0"/>
        <v>51</v>
      </c>
      <c r="AC12" s="35" t="str">
        <f t="shared" si="1"/>
        <v>6 (шест)</v>
      </c>
    </row>
    <row r="13" spans="1:32" s="38" customFormat="1" ht="15.75">
      <c r="A13" s="6">
        <v>4</v>
      </c>
      <c r="B13" s="33"/>
      <c r="C13" s="35" t="s">
        <v>49</v>
      </c>
      <c r="D13" s="35"/>
      <c r="E13" s="35"/>
      <c r="F13" s="35"/>
      <c r="G13" s="35"/>
      <c r="H13" s="36">
        <v>41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>
        <v>1</v>
      </c>
      <c r="W13" s="35"/>
      <c r="X13" s="45">
        <v>10</v>
      </c>
      <c r="Y13" s="35"/>
      <c r="Z13" s="33"/>
      <c r="AA13" s="33"/>
      <c r="AB13" s="35">
        <f t="shared" si="0"/>
        <v>52</v>
      </c>
      <c r="AC13" s="35" t="str">
        <f t="shared" si="1"/>
        <v>6 (шест)</v>
      </c>
      <c r="AD13" s="39"/>
      <c r="AE13" s="39"/>
      <c r="AF13" s="39"/>
    </row>
    <row r="14" spans="1:29" s="40" customFormat="1" ht="15.75">
      <c r="A14" s="33">
        <v>5</v>
      </c>
      <c r="B14" s="33"/>
      <c r="C14" s="34" t="s">
        <v>47</v>
      </c>
      <c r="D14" s="35"/>
      <c r="E14" s="35">
        <v>75</v>
      </c>
      <c r="F14" s="35"/>
      <c r="G14" s="35">
        <v>43</v>
      </c>
      <c r="H14" s="36">
        <v>60</v>
      </c>
      <c r="I14" s="35" t="s">
        <v>24</v>
      </c>
      <c r="J14" s="35" t="s">
        <v>24</v>
      </c>
      <c r="K14" s="35" t="s">
        <v>24</v>
      </c>
      <c r="L14" s="35"/>
      <c r="M14" s="35" t="s">
        <v>24</v>
      </c>
      <c r="N14" s="35" t="s">
        <v>24</v>
      </c>
      <c r="O14" s="35" t="s">
        <v>24</v>
      </c>
      <c r="P14" s="35" t="s">
        <v>24</v>
      </c>
      <c r="Q14" s="35" t="s">
        <v>24</v>
      </c>
      <c r="R14" s="35"/>
      <c r="S14" s="35"/>
      <c r="T14" s="35" t="s">
        <v>24</v>
      </c>
      <c r="U14" s="35"/>
      <c r="V14" s="35">
        <v>5</v>
      </c>
      <c r="W14" s="35">
        <v>1</v>
      </c>
      <c r="X14" s="45"/>
      <c r="Y14" s="35">
        <v>5</v>
      </c>
      <c r="Z14" s="33"/>
      <c r="AA14" s="33"/>
      <c r="AB14" s="35">
        <f t="shared" si="0"/>
        <v>71</v>
      </c>
      <c r="AC14" s="35" t="str">
        <f t="shared" si="1"/>
        <v>8 (осум)</v>
      </c>
    </row>
    <row r="15" spans="1:29" s="40" customFormat="1" ht="15.75">
      <c r="A15" s="33">
        <v>6</v>
      </c>
      <c r="B15" s="6"/>
      <c r="C15" s="5" t="s">
        <v>43</v>
      </c>
      <c r="D15" s="5"/>
      <c r="E15" s="5"/>
      <c r="F15" s="5"/>
      <c r="G15" s="5"/>
      <c r="H15" s="30">
        <v>42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4"/>
      <c r="U15" s="27"/>
      <c r="V15" s="5">
        <v>2</v>
      </c>
      <c r="W15" s="5"/>
      <c r="X15" s="46">
        <v>10</v>
      </c>
      <c r="Y15" s="5"/>
      <c r="Z15" s="6"/>
      <c r="AA15" s="6"/>
      <c r="AB15" s="5">
        <f t="shared" si="0"/>
        <v>54</v>
      </c>
      <c r="AC15" s="5" t="str">
        <f t="shared" si="1"/>
        <v>6 (шест)</v>
      </c>
    </row>
    <row r="16" spans="1:29" s="40" customFormat="1" ht="15.75">
      <c r="A16" s="33">
        <v>7</v>
      </c>
      <c r="B16" s="33"/>
      <c r="C16" s="35" t="s">
        <v>52</v>
      </c>
      <c r="D16" s="35">
        <v>41</v>
      </c>
      <c r="E16" s="35"/>
      <c r="F16" s="35">
        <v>52</v>
      </c>
      <c r="G16" s="35"/>
      <c r="H16" s="36">
        <f>AVERAGE(D16:F16)</f>
        <v>46.5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>
        <v>4</v>
      </c>
      <c r="W16" s="35"/>
      <c r="X16" s="45"/>
      <c r="Y16" s="35">
        <v>10</v>
      </c>
      <c r="Z16" s="33"/>
      <c r="AA16" s="33"/>
      <c r="AB16" s="35">
        <f t="shared" si="0"/>
        <v>61</v>
      </c>
      <c r="AC16" s="35" t="str">
        <f t="shared" si="1"/>
        <v>7 (седум)</v>
      </c>
    </row>
    <row r="17" spans="1:29" s="40" customFormat="1" ht="15.75">
      <c r="A17" s="33">
        <v>9</v>
      </c>
      <c r="B17" s="6"/>
      <c r="C17" s="17" t="s">
        <v>44</v>
      </c>
      <c r="D17" s="5"/>
      <c r="E17" s="5"/>
      <c r="F17" s="5"/>
      <c r="G17" s="5"/>
      <c r="H17" s="30">
        <v>41</v>
      </c>
      <c r="I17" s="5"/>
      <c r="J17" s="5" t="s">
        <v>24</v>
      </c>
      <c r="K17" s="5" t="s">
        <v>24</v>
      </c>
      <c r="L17" s="5" t="s">
        <v>24</v>
      </c>
      <c r="M17" s="5" t="s">
        <v>24</v>
      </c>
      <c r="N17" s="5" t="s">
        <v>24</v>
      </c>
      <c r="O17" s="5"/>
      <c r="P17" s="5"/>
      <c r="Q17" s="5"/>
      <c r="R17" s="5" t="s">
        <v>24</v>
      </c>
      <c r="S17" s="5"/>
      <c r="T17" s="22"/>
      <c r="U17" s="27">
        <v>5</v>
      </c>
      <c r="V17" s="5">
        <v>2</v>
      </c>
      <c r="W17" s="5"/>
      <c r="X17" s="46">
        <v>10</v>
      </c>
      <c r="Y17" s="5"/>
      <c r="Z17" s="6"/>
      <c r="AA17" s="6"/>
      <c r="AB17" s="5">
        <f t="shared" si="0"/>
        <v>53</v>
      </c>
      <c r="AC17" s="5" t="str">
        <f t="shared" si="1"/>
        <v>6 (шест)</v>
      </c>
    </row>
    <row r="18" spans="1:29" s="40" customFormat="1" ht="15.75">
      <c r="A18" s="33">
        <v>10</v>
      </c>
      <c r="B18" s="33"/>
      <c r="C18" s="35" t="s">
        <v>51</v>
      </c>
      <c r="D18" s="35">
        <v>53</v>
      </c>
      <c r="E18" s="35"/>
      <c r="F18" s="35">
        <v>41</v>
      </c>
      <c r="G18" s="35"/>
      <c r="H18" s="36">
        <f>AVERAGE(D18:F18)</f>
        <v>47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>
        <v>4</v>
      </c>
      <c r="W18" s="35"/>
      <c r="X18" s="45"/>
      <c r="Y18" s="35"/>
      <c r="Z18" s="33"/>
      <c r="AA18" s="33"/>
      <c r="AB18" s="35">
        <f t="shared" si="0"/>
        <v>51</v>
      </c>
      <c r="AC18" s="35" t="str">
        <f t="shared" si="1"/>
        <v>6 (шест)</v>
      </c>
    </row>
    <row r="19" spans="1:29" s="40" customFormat="1" ht="15.75">
      <c r="A19" s="33">
        <v>11</v>
      </c>
      <c r="B19" s="33"/>
      <c r="C19" s="35" t="s">
        <v>53</v>
      </c>
      <c r="D19" s="35">
        <v>41</v>
      </c>
      <c r="E19" s="35"/>
      <c r="F19" s="35">
        <v>41</v>
      </c>
      <c r="G19" s="35"/>
      <c r="H19" s="36">
        <f>AVERAGE(D19:F19)</f>
        <v>41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45">
        <v>10</v>
      </c>
      <c r="Y19" s="35"/>
      <c r="Z19" s="33"/>
      <c r="AA19" s="33"/>
      <c r="AB19" s="35">
        <f t="shared" si="0"/>
        <v>51</v>
      </c>
      <c r="AC19" s="35" t="str">
        <f t="shared" si="1"/>
        <v>6 (шест)</v>
      </c>
    </row>
    <row r="20" spans="1:29" s="40" customFormat="1" ht="15.75">
      <c r="A20" s="33">
        <v>12</v>
      </c>
      <c r="B20" s="33"/>
      <c r="C20" s="35" t="s">
        <v>48</v>
      </c>
      <c r="D20" s="35"/>
      <c r="E20" s="35"/>
      <c r="F20" s="35"/>
      <c r="G20" s="35"/>
      <c r="H20" s="36">
        <v>41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>
        <v>1</v>
      </c>
      <c r="W20" s="35"/>
      <c r="X20" s="45">
        <v>10</v>
      </c>
      <c r="Y20" s="35"/>
      <c r="Z20" s="33"/>
      <c r="AA20" s="33"/>
      <c r="AB20" s="35">
        <f t="shared" si="0"/>
        <v>52</v>
      </c>
      <c r="AC20" s="35" t="str">
        <f t="shared" si="1"/>
        <v>6 (шест)</v>
      </c>
    </row>
    <row r="21" spans="1:29" s="40" customFormat="1" ht="15.75">
      <c r="A21" s="33">
        <v>13</v>
      </c>
      <c r="B21" s="33"/>
      <c r="C21" s="34" t="s">
        <v>45</v>
      </c>
      <c r="D21" s="35"/>
      <c r="E21" s="35">
        <v>47</v>
      </c>
      <c r="F21" s="35"/>
      <c r="G21" s="35">
        <v>41</v>
      </c>
      <c r="H21" s="36">
        <v>41</v>
      </c>
      <c r="I21" s="35" t="s">
        <v>24</v>
      </c>
      <c r="J21" s="35" t="s">
        <v>24</v>
      </c>
      <c r="K21" s="35"/>
      <c r="L21" s="35" t="s">
        <v>24</v>
      </c>
      <c r="M21" s="35" t="s">
        <v>24</v>
      </c>
      <c r="N21" s="35" t="s">
        <v>24</v>
      </c>
      <c r="O21" s="35"/>
      <c r="P21" s="35" t="s">
        <v>24</v>
      </c>
      <c r="Q21" s="35" t="s">
        <v>24</v>
      </c>
      <c r="R21" s="35" t="s">
        <v>24</v>
      </c>
      <c r="S21" s="35"/>
      <c r="T21" s="35" t="s">
        <v>24</v>
      </c>
      <c r="U21" s="35">
        <v>5</v>
      </c>
      <c r="V21" s="35">
        <v>2</v>
      </c>
      <c r="W21" s="35"/>
      <c r="X21" s="45"/>
      <c r="Y21" s="35">
        <v>8</v>
      </c>
      <c r="Z21" s="33"/>
      <c r="AA21" s="33"/>
      <c r="AB21" s="35">
        <f t="shared" si="0"/>
        <v>51</v>
      </c>
      <c r="AC21" s="35" t="str">
        <f t="shared" si="1"/>
        <v>6 (шест)</v>
      </c>
    </row>
    <row r="22" spans="1:29" ht="15.75">
      <c r="A22" s="18"/>
      <c r="B22" s="18" t="s">
        <v>54</v>
      </c>
      <c r="C22" s="19"/>
      <c r="D22" s="19"/>
      <c r="E22" s="19"/>
      <c r="F22" s="19"/>
      <c r="G22" s="19"/>
      <c r="H22" s="31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32"/>
      <c r="U22" s="28"/>
      <c r="V22" s="19"/>
      <c r="W22" s="19"/>
      <c r="X22" s="19"/>
      <c r="Y22" s="19"/>
      <c r="Z22" s="18"/>
      <c r="AA22" s="18"/>
      <c r="AB22" s="19"/>
      <c r="AC22" s="37"/>
    </row>
    <row r="23" spans="1:29" ht="15.75">
      <c r="A23" s="18"/>
      <c r="B23" s="18"/>
      <c r="C23" s="19"/>
      <c r="D23" s="19"/>
      <c r="E23" s="19"/>
      <c r="F23" s="19"/>
      <c r="G23" s="19"/>
      <c r="H23" s="3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32"/>
      <c r="U23" s="28"/>
      <c r="V23" s="19"/>
      <c r="W23" s="19"/>
      <c r="X23" s="19"/>
      <c r="Y23" s="19"/>
      <c r="Z23" s="18"/>
      <c r="AA23" s="18"/>
      <c r="AB23" s="19"/>
      <c r="AC23" s="37"/>
    </row>
    <row r="24" spans="1:29" ht="15.75">
      <c r="A24" s="18"/>
      <c r="B24" s="18" t="s">
        <v>38</v>
      </c>
      <c r="C24" s="19"/>
      <c r="D24" s="19"/>
      <c r="E24" s="19"/>
      <c r="F24" s="19"/>
      <c r="G24" s="19"/>
      <c r="H24" s="31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2"/>
      <c r="U24" s="28"/>
      <c r="V24" s="19"/>
      <c r="W24" s="19"/>
      <c r="X24" s="19"/>
      <c r="Y24" s="19"/>
      <c r="Z24" s="44" t="s">
        <v>39</v>
      </c>
      <c r="AA24" s="44"/>
      <c r="AB24" s="44"/>
      <c r="AC24" s="44"/>
    </row>
    <row r="25" spans="1:30" ht="15.75">
      <c r="A25" s="18"/>
      <c r="B25" s="41">
        <v>43047</v>
      </c>
      <c r="C25" s="19"/>
      <c r="D25" s="19"/>
      <c r="E25" s="19"/>
      <c r="F25" s="19"/>
      <c r="G25" s="19"/>
      <c r="H25" s="31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2"/>
      <c r="U25" s="28"/>
      <c r="V25" s="19"/>
      <c r="W25" s="19"/>
      <c r="X25" s="19"/>
      <c r="Y25" s="19"/>
      <c r="Z25" s="44" t="s">
        <v>40</v>
      </c>
      <c r="AA25" s="44"/>
      <c r="AB25" s="44"/>
      <c r="AC25" s="44"/>
      <c r="AD25" s="44"/>
    </row>
  </sheetData>
  <sheetProtection/>
  <mergeCells count="4">
    <mergeCell ref="C1:AA1"/>
    <mergeCell ref="A3:AC5"/>
    <mergeCell ref="Z24:AC24"/>
    <mergeCell ref="Z25:AD2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2016-06-16T12:28:30Z</cp:lastPrinted>
  <dcterms:created xsi:type="dcterms:W3CDTF">2011-06-01T07:35:29Z</dcterms:created>
  <dcterms:modified xsi:type="dcterms:W3CDTF">2017-11-08T13:13:33Z</dcterms:modified>
  <cp:category/>
  <cp:version/>
  <cp:contentType/>
  <cp:contentStatus/>
</cp:coreProperties>
</file>