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<sst xmlns="http://schemas.openxmlformats.org/spreadsheetml/2006/main" count="98" uniqueCount="49">
  <si>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</si>
  <si>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</si>
  <si>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</si>
  <si>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</si>
  <si>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</si>
  <si>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</si>
  <si>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</si>
  <si>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</si>
  <si>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</si>
  <si>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</si>
  <si>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</si>
  <si>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</si>
  <si>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</si>
  <si>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</si>
  <si>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</si>
  <si>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</si>
  <si>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</si>
  <si>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</si>
  <si>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</si>
  <si>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</si>
  <si>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</si>
  <si>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</si>
  <si>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</si>
  <si>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</si>
  <si>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</si>
  <si>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</si>
  <si>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</si>
  <si>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</si>
  <si>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</si>
  <si>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</si>
  <si>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</si>
  <si>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</si>
  <si>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</si>
  <si>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</si>
  <si>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II поправен</t>
  </si>
  <si>
    <t>Вкупно</t>
  </si>
  <si>
    <t>Прилеп</t>
  </si>
  <si>
    <t>Предметен наставник:</t>
  </si>
  <si>
    <t>59</t>
  </si>
  <si>
    <t>241/13</t>
  </si>
  <si>
    <t xml:space="preserve">                     Каролина Илиеска </t>
  </si>
  <si>
    <t>198/13</t>
  </si>
  <si>
    <t>116/14</t>
  </si>
  <si>
    <t>300/13</t>
  </si>
  <si>
    <t>301/13</t>
  </si>
  <si>
    <t>Заклучно со реден број 5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</si>
  <si>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МАРКЕТИНГ НА УСЛУЖНИ ДЕЈНОСТИ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29.05.2017 год. </t>
    </r>
  </si>
  <si>
    <t xml:space="preserve">Проф. д-р </t>
  </si>
  <si>
    <t>КОНЕЧНИ РЕЗУЛТАТИ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</si>
</sst>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48" fillId="33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172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0" borderId="0" xfId="0" applyFont="1" applyBorder="1" applyAlignment="1">
      <alignment horizontal="left" wrapText="1"/>
    </xf>
    <xf numFmtId="0" fontId="3" fillId="35" borderId="10" xfId="0" applyFont="1" applyFill="1" applyBorder="1" applyAlignment="1">
      <alignment/>
    </xf>
    <xf numFmtId="0" fontId="0" fillId="35" borderId="0" xfId="0" applyFill="1" applyAlignment="1">
      <alignment/>
    </xf>
    <xf numFmtId="1" fontId="3" fillId="35" borderId="10" xfId="0" applyNumberFormat="1" applyFont="1" applyFill="1" applyBorder="1" applyAlignment="1">
      <alignment/>
    </xf>
    <xf numFmtId="14" fontId="3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8"/>
  <sheetViews>
    <sheetView tabSelected="1" zoomScalePageLayoutView="0" workbookViewId="0" topLeftCell="A1">
      <selection activeCell="B10" sqref="B10:B14"/>
    </sheetView>
  </sheetViews>
  <sheetFormatPr defaultColWidth="9.140625" defaultRowHeight="12.75"/>
  <cols>
    <col min="1" max="1" width="4.421875" style="0" customWidth="1"/>
    <col min="2" max="2" width="27.7109375" style="12" customWidth="1"/>
    <col min="3" max="3" width="7.28125" style="13" customWidth="1"/>
    <col min="4" max="4" width="6.28125" style="2" customWidth="1"/>
    <col min="5" max="5" width="5.7109375" style="2" customWidth="1"/>
    <col min="6" max="6" width="5.7109375" style="2" hidden="1" customWidth="1"/>
    <col min="7" max="7" width="12.28125" style="2" customWidth="1"/>
    <col min="8" max="8" width="2.7109375" style="2" hidden="1" customWidth="1"/>
    <col min="9" max="9" width="2.28125" style="2" hidden="1" customWidth="1"/>
    <col min="10" max="10" width="2.140625" style="2" hidden="1" customWidth="1"/>
    <col min="11" max="11" width="2.421875" style="2" hidden="1" customWidth="1"/>
    <col min="12" max="12" width="2.140625" style="2" hidden="1" customWidth="1"/>
    <col min="13" max="14" width="2.28125" style="2" hidden="1" customWidth="1"/>
    <col min="15" max="17" width="2.140625" style="2" hidden="1" customWidth="1"/>
    <col min="18" max="18" width="4.8515625" style="8" customWidth="1"/>
    <col min="19" max="19" width="4.57421875" style="2" customWidth="1"/>
    <col min="20" max="20" width="4.8515625" style="2" customWidth="1"/>
    <col min="21" max="21" width="5.8515625" style="0" customWidth="1"/>
    <col min="22" max="22" width="4.8515625" style="2" customWidth="1"/>
    <col min="23" max="24" width="6.57421875" style="2" customWidth="1"/>
    <col min="25" max="25" width="12.7109375" style="2" customWidth="1"/>
    <col min="26" max="26" width="10.140625" style="2" customWidth="1"/>
    <col min="28" max="29" width="9.140625" style="0" customWidth="1"/>
  </cols>
  <sheetData>
    <row r="1" spans="1:29" ht="15.75" customHeight="1">
      <c r="A1" s="37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1" t="s">
        <v>7</v>
      </c>
      <c r="AC1" s="1" t="s">
        <v>15</v>
      </c>
    </row>
    <row r="2" spans="1:29" ht="15.75">
      <c r="A2" s="6"/>
      <c r="B2" s="10"/>
      <c r="C2" s="1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6"/>
      <c r="V2" s="7"/>
      <c r="W2" s="7"/>
      <c r="X2" s="7"/>
      <c r="Y2" s="7"/>
      <c r="Z2" s="7"/>
      <c r="AA2" s="3"/>
      <c r="AB2" s="3">
        <v>0</v>
      </c>
      <c r="AC2" s="3" t="s">
        <v>16</v>
      </c>
    </row>
    <row r="3" spans="1:29" ht="12.75" customHeight="1">
      <c r="A3" s="36" t="s">
        <v>46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">
        <v>51</v>
      </c>
      <c r="AC3" s="3" t="s">
        <v>17</v>
      </c>
    </row>
    <row r="4" spans="1:29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">
        <v>61</v>
      </c>
      <c r="AC4" s="3" t="s">
        <v>18</v>
      </c>
    </row>
    <row r="5" spans="1:29" ht="16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">
        <v>71</v>
      </c>
      <c r="AC5" s="3" t="s">
        <v>19</v>
      </c>
    </row>
    <row r="6" spans="1:29" ht="15.75">
      <c r="A6" s="6"/>
      <c r="B6" s="10"/>
      <c r="C6" s="1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7"/>
      <c r="W6" s="7"/>
      <c r="X6" s="7"/>
      <c r="Y6" s="7"/>
      <c r="Z6" s="7"/>
      <c r="AA6" s="3"/>
      <c r="AB6" s="3">
        <v>81</v>
      </c>
      <c r="AC6" s="3" t="s">
        <v>20</v>
      </c>
    </row>
    <row r="7" spans="1:29" ht="15.75">
      <c r="A7" s="6"/>
      <c r="B7" s="10"/>
      <c r="C7" s="1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7"/>
      <c r="W7" s="7"/>
      <c r="X7" s="7"/>
      <c r="Y7" s="7"/>
      <c r="Z7" s="7"/>
      <c r="AA7" s="3"/>
      <c r="AB7" s="3">
        <v>91</v>
      </c>
      <c r="AC7" s="3" t="s">
        <v>21</v>
      </c>
    </row>
    <row r="8" spans="1:29" ht="92.25" customHeight="1">
      <c r="A8" s="17">
        <f>A8:D9</f>
        <v>0</v>
      </c>
      <c r="B8" s="18" t="s">
        <v>8</v>
      </c>
      <c r="C8" s="19" t="s">
        <v>9</v>
      </c>
      <c r="D8" s="20" t="s">
        <v>0</v>
      </c>
      <c r="E8" s="21" t="s">
        <v>10</v>
      </c>
      <c r="F8" s="21" t="s">
        <v>34</v>
      </c>
      <c r="G8" s="20" t="s">
        <v>11</v>
      </c>
      <c r="H8" s="20" t="s">
        <v>23</v>
      </c>
      <c r="I8" s="20" t="s">
        <v>25</v>
      </c>
      <c r="J8" s="20" t="s">
        <v>26</v>
      </c>
      <c r="K8" s="20" t="s">
        <v>27</v>
      </c>
      <c r="L8" s="20" t="s">
        <v>28</v>
      </c>
      <c r="M8" s="20" t="s">
        <v>29</v>
      </c>
      <c r="N8" s="20" t="s">
        <v>30</v>
      </c>
      <c r="O8" s="20" t="s">
        <v>31</v>
      </c>
      <c r="P8" s="20" t="s">
        <v>32</v>
      </c>
      <c r="Q8" s="20" t="s">
        <v>33</v>
      </c>
      <c r="R8" s="22" t="s">
        <v>22</v>
      </c>
      <c r="S8" s="21" t="s">
        <v>1</v>
      </c>
      <c r="T8" s="21" t="s">
        <v>12</v>
      </c>
      <c r="U8" s="21" t="s">
        <v>3</v>
      </c>
      <c r="V8" s="20" t="s">
        <v>2</v>
      </c>
      <c r="W8" s="20" t="s">
        <v>13</v>
      </c>
      <c r="X8" s="20" t="s">
        <v>35</v>
      </c>
      <c r="Y8" s="18" t="s">
        <v>4</v>
      </c>
      <c r="Z8" s="19" t="s">
        <v>5</v>
      </c>
      <c r="AA8" s="3"/>
      <c r="AB8" s="3"/>
      <c r="AC8" s="3"/>
    </row>
    <row r="9" spans="1:29" ht="15.75">
      <c r="A9" s="17" t="s">
        <v>14</v>
      </c>
      <c r="B9" s="17" t="s">
        <v>6</v>
      </c>
      <c r="C9" s="17"/>
      <c r="D9" s="17" t="s">
        <v>7</v>
      </c>
      <c r="E9" s="17" t="s">
        <v>7</v>
      </c>
      <c r="F9" s="17"/>
      <c r="G9" s="17" t="s">
        <v>7</v>
      </c>
      <c r="H9" s="17" t="s">
        <v>7</v>
      </c>
      <c r="I9" s="17" t="s">
        <v>7</v>
      </c>
      <c r="J9" s="17" t="s">
        <v>7</v>
      </c>
      <c r="K9" s="17" t="s">
        <v>7</v>
      </c>
      <c r="L9" s="17" t="s">
        <v>7</v>
      </c>
      <c r="M9" s="17" t="s">
        <v>7</v>
      </c>
      <c r="N9" s="17" t="s">
        <v>7</v>
      </c>
      <c r="O9" s="17" t="s">
        <v>7</v>
      </c>
      <c r="P9" s="17" t="s">
        <v>7</v>
      </c>
      <c r="Q9" s="17" t="s">
        <v>7</v>
      </c>
      <c r="R9" s="23" t="s">
        <v>7</v>
      </c>
      <c r="S9" s="17" t="s">
        <v>7</v>
      </c>
      <c r="T9" s="17" t="s">
        <v>7</v>
      </c>
      <c r="U9" s="17" t="s">
        <v>7</v>
      </c>
      <c r="V9" s="17" t="s">
        <v>7</v>
      </c>
      <c r="W9" s="17" t="s">
        <v>7</v>
      </c>
      <c r="X9" s="17" t="s">
        <v>7</v>
      </c>
      <c r="Y9" s="17" t="s">
        <v>7</v>
      </c>
      <c r="Z9" s="17" t="s">
        <v>7</v>
      </c>
      <c r="AA9" s="3"/>
      <c r="AB9" s="1"/>
      <c r="AC9" s="1"/>
    </row>
    <row r="10" spans="1:26" s="34" customFormat="1" ht="15.75" customHeight="1">
      <c r="A10" s="5">
        <v>1</v>
      </c>
      <c r="B10" s="32"/>
      <c r="C10" s="25" t="s">
        <v>39</v>
      </c>
      <c r="D10" s="27" t="s">
        <v>38</v>
      </c>
      <c r="E10" s="4">
        <v>45</v>
      </c>
      <c r="F10" s="4"/>
      <c r="G10" s="9">
        <f>(D10+E10)/2</f>
        <v>52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f>R10+S10+T10+U10</f>
        <v>0</v>
      </c>
      <c r="Y10" s="4">
        <f>ROUND(G10+R10+S10+T10+U10+V10+W10,0)</f>
        <v>52</v>
      </c>
      <c r="Z10" s="4" t="str">
        <f>VLOOKUP(Y10,$AB$2:$AC$7,2)</f>
        <v>6 (шест)</v>
      </c>
    </row>
    <row r="11" spans="1:26" ht="15.75" customHeight="1">
      <c r="A11" s="16">
        <v>2</v>
      </c>
      <c r="B11" s="24"/>
      <c r="C11" s="25" t="s">
        <v>41</v>
      </c>
      <c r="D11" s="26"/>
      <c r="E11" s="4"/>
      <c r="F11" s="4"/>
      <c r="G11" s="9">
        <v>51</v>
      </c>
      <c r="H11" s="4" t="s">
        <v>24</v>
      </c>
      <c r="I11" s="4" t="s">
        <v>24</v>
      </c>
      <c r="J11" s="4" t="s">
        <v>24</v>
      </c>
      <c r="K11" s="4" t="s">
        <v>24</v>
      </c>
      <c r="L11" s="4" t="s">
        <v>24</v>
      </c>
      <c r="M11" s="4"/>
      <c r="N11" s="4" t="s">
        <v>24</v>
      </c>
      <c r="O11" s="4" t="s">
        <v>24</v>
      </c>
      <c r="P11" s="4" t="s">
        <v>24</v>
      </c>
      <c r="Q11" s="4" t="s">
        <v>24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f>R11+S11+T11+U11</f>
        <v>0</v>
      </c>
      <c r="Y11" s="4">
        <f>ROUND(G11+R11+S11+T11+U11+V11+W11,0)</f>
        <v>51</v>
      </c>
      <c r="Z11" s="4" t="str">
        <f>VLOOKUP(Y11,$AB$2:$AC$7,2)</f>
        <v>6 (шест)</v>
      </c>
    </row>
    <row r="12" spans="1:26" ht="15.75" customHeight="1">
      <c r="A12" s="5">
        <v>3</v>
      </c>
      <c r="B12" s="24"/>
      <c r="C12" s="25" t="s">
        <v>42</v>
      </c>
      <c r="D12" s="27"/>
      <c r="E12" s="4"/>
      <c r="F12" s="4"/>
      <c r="G12" s="9">
        <v>51</v>
      </c>
      <c r="H12" s="4" t="s">
        <v>24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  <c r="N12" s="4"/>
      <c r="O12" s="4"/>
      <c r="P12" s="4" t="s">
        <v>24</v>
      </c>
      <c r="Q12" s="4" t="s">
        <v>24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f>R12+S12+T12+U12</f>
        <v>0</v>
      </c>
      <c r="Y12" s="4">
        <f>ROUND(G12+R12+S12+T12+U12+V12+W12,0)</f>
        <v>51</v>
      </c>
      <c r="Z12" s="4" t="str">
        <f>VLOOKUP(Y12,$AB$2:$AC$7,2)</f>
        <v>6 (шест)</v>
      </c>
    </row>
    <row r="13" spans="1:26" ht="15.75" customHeight="1">
      <c r="A13" s="16">
        <v>4</v>
      </c>
      <c r="B13" s="24"/>
      <c r="C13" s="25" t="s">
        <v>43</v>
      </c>
      <c r="D13" s="27"/>
      <c r="E13" s="4"/>
      <c r="F13" s="4"/>
      <c r="G13" s="9">
        <v>51</v>
      </c>
      <c r="H13" s="4" t="s">
        <v>24</v>
      </c>
      <c r="I13" s="4" t="s">
        <v>24</v>
      </c>
      <c r="J13" s="4"/>
      <c r="K13" s="4"/>
      <c r="L13" s="4" t="s">
        <v>24</v>
      </c>
      <c r="M13" s="4" t="s">
        <v>24</v>
      </c>
      <c r="N13" s="4" t="s">
        <v>24</v>
      </c>
      <c r="O13" s="4" t="s">
        <v>24</v>
      </c>
      <c r="P13" s="4" t="s">
        <v>24</v>
      </c>
      <c r="Q13" s="4"/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f>R13+S13+T13+U13</f>
        <v>0</v>
      </c>
      <c r="Y13" s="4">
        <f>ROUND(G13+R13+S13+T13+U13+V13+W13,0)</f>
        <v>51</v>
      </c>
      <c r="Z13" s="4" t="str">
        <f>VLOOKUP(Y13,$AB$2:$AC$7,2)</f>
        <v>6 (шест)</v>
      </c>
    </row>
    <row r="14" spans="1:176" s="28" customFormat="1" ht="15.75" customHeight="1">
      <c r="A14" s="30">
        <v>5</v>
      </c>
      <c r="B14" s="24"/>
      <c r="C14" s="25" t="s">
        <v>44</v>
      </c>
      <c r="D14" s="27"/>
      <c r="E14" s="4"/>
      <c r="F14" s="4">
        <v>43</v>
      </c>
      <c r="G14" s="9">
        <v>51</v>
      </c>
      <c r="H14" s="4" t="s">
        <v>24</v>
      </c>
      <c r="I14" s="4" t="s">
        <v>24</v>
      </c>
      <c r="J14" s="4"/>
      <c r="K14" s="4"/>
      <c r="L14" s="4" t="s">
        <v>24</v>
      </c>
      <c r="M14" s="4" t="s">
        <v>24</v>
      </c>
      <c r="N14" s="4"/>
      <c r="O14" s="4"/>
      <c r="P14" s="4"/>
      <c r="Q14" s="4"/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f>R14+S14+T14+U14</f>
        <v>0</v>
      </c>
      <c r="Y14" s="4">
        <f>ROUND(G14+R14+S14+T14+U14+V14+W14,0)</f>
        <v>51</v>
      </c>
      <c r="Z14" s="4" t="str">
        <f>VLOOKUP(Y14,$AB$2:$AC$7,2)</f>
        <v>6 (шест)</v>
      </c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</row>
    <row r="15" spans="2:20" ht="15.75">
      <c r="B15" s="35" t="s">
        <v>45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2:20" ht="15.7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2:25" ht="15.75">
      <c r="B17" s="14" t="s">
        <v>36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1"/>
      <c r="S17" s="15"/>
      <c r="T17" s="15"/>
      <c r="U17" s="14" t="s">
        <v>37</v>
      </c>
      <c r="V17" s="15"/>
      <c r="W17" s="15"/>
      <c r="X17" s="15"/>
      <c r="Y17" s="15"/>
    </row>
    <row r="18" spans="2:25" ht="15.75">
      <c r="B18" s="33">
        <v>42892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1"/>
      <c r="S18" s="15"/>
      <c r="T18" s="15"/>
      <c r="U18" s="14" t="s">
        <v>47</v>
      </c>
      <c r="V18" s="15"/>
      <c r="W18" s="15" t="s">
        <v>40</v>
      </c>
      <c r="X18" s="15"/>
      <c r="Y18" s="15"/>
    </row>
  </sheetData>
  <sheetProtection/>
  <mergeCells count="3">
    <mergeCell ref="B15:T15"/>
    <mergeCell ref="A3:AA5"/>
    <mergeCell ref="A1:AA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2016-09-28T12:20:37Z</cp:lastPrinted>
  <dcterms:created xsi:type="dcterms:W3CDTF">2011-06-01T07:35:29Z</dcterms:created>
  <dcterms:modified xsi:type="dcterms:W3CDTF">2017-06-06T12:27:22Z</dcterms:modified>
  <cp:category/>
  <cp:version/>
  <cp:contentType/>
  <cp:contentStatus/>
</cp:coreProperties>
</file>