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<sst xmlns="http://schemas.openxmlformats.org/spreadsheetml/2006/main" count="70" uniqueCount="48">
  <si>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 xml:space="preserve">  ПРЕЛИМИНАРНИ РЕЗУЛТАТИ</t>
  </si>
  <si>
    <t>поени</t>
  </si>
  <si>
    <t>оцена</t>
  </si>
  <si>
    <t>5 (пет)</t>
  </si>
  <si>
    <r>
      <t xml:space="preserve">од испитот и континуиранотo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РЕВИЗИЈА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11.06.2019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</si>
  <si>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</si>
  <si>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</si>
  <si>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</si>
  <si>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</si>
  <si>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</si>
  <si>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</si>
  <si>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</si>
  <si>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</si>
  <si>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</si>
  <si>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</si>
  <si>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</si>
  <si>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</si>
  <si>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</si>
  <si>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</si>
  <si>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</si>
  <si>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</si>
  <si>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</si>
  <si>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</si>
  <si>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</si>
  <si>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</si>
  <si>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</si>
  <si>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</si>
  <si>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</si>
  <si>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</si>
  <si>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</si>
  <si>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</si>
  <si>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</si>
  <si>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</si>
  <si>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</si>
  <si>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</si>
  <si>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</si>
  <si>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</si>
  <si>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29/14</t>
  </si>
  <si>
    <t>40/17</t>
  </si>
  <si>
    <t>167/17</t>
  </si>
  <si>
    <t>28/16</t>
  </si>
  <si>
    <t>211/15</t>
  </si>
  <si>
    <t>32/14</t>
  </si>
  <si>
    <t>Заклучно со ред. бр. 6 (шест)</t>
  </si>
  <si>
    <t>Забелешка:Увид во писмените на ден 13.06.2019(четврток) од 8:30 до 9:30  кај предметниот професор</t>
  </si>
  <si>
    <t>Прилеп</t>
  </si>
  <si>
    <t>Предметен наставник :</t>
  </si>
  <si>
    <t xml:space="preserve">Проф. д-р. Пеце Николовски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</si>
</sst>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 vertical="center" textRotation="180"/>
    </xf>
    <xf numFmtId="0" fontId="20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20" fillId="34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T28"/>
  <sheetViews>
    <sheetView tabSelected="1" zoomScalePageLayoutView="0" workbookViewId="0" topLeftCell="A1">
      <selection activeCell="AC10" sqref="AC10"/>
    </sheetView>
  </sheetViews>
  <sheetFormatPr defaultColWidth="9.140625" defaultRowHeight="15"/>
  <cols>
    <col min="1" max="1" width="4.421875" style="0" customWidth="1"/>
    <col min="2" max="2" width="25.140625" style="39" customWidth="1"/>
    <col min="3" max="3" width="8.140625" style="40" customWidth="1"/>
    <col min="4" max="4" width="4.28125" style="38" customWidth="1"/>
    <col min="5" max="5" width="4.57421875" style="38" customWidth="1"/>
    <col min="6" max="6" width="5.7109375" style="38" hidden="1" customWidth="1"/>
    <col min="7" max="7" width="8.28125" style="38" customWidth="1"/>
    <col min="8" max="8" width="2.7109375" style="38" hidden="1" customWidth="1"/>
    <col min="9" max="9" width="2.28125" style="38" hidden="1" customWidth="1"/>
    <col min="10" max="10" width="2.140625" style="38" hidden="1" customWidth="1"/>
    <col min="11" max="11" width="2.421875" style="38" hidden="1" customWidth="1"/>
    <col min="12" max="12" width="2.140625" style="38" hidden="1" customWidth="1"/>
    <col min="13" max="14" width="2.28125" style="38" hidden="1" customWidth="1"/>
    <col min="15" max="17" width="2.140625" style="38" hidden="1" customWidth="1"/>
    <col min="18" max="18" width="6.00390625" style="41" customWidth="1"/>
    <col min="19" max="19" width="6.7109375" style="38" customWidth="1"/>
    <col min="20" max="20" width="6.140625" style="41" customWidth="1"/>
    <col min="21" max="21" width="6.7109375" style="0" customWidth="1"/>
    <col min="22" max="22" width="6.8515625" style="38" customWidth="1"/>
    <col min="23" max="23" width="6.00390625" style="38" customWidth="1"/>
    <col min="24" max="24" width="6.7109375" style="38" customWidth="1"/>
    <col min="25" max="25" width="7.421875" style="38" customWidth="1"/>
    <col min="26" max="26" width="10.28125" style="38" customWidth="1"/>
    <col min="28" max="29" width="9.140625" style="0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 t="s">
        <v>1</v>
      </c>
      <c r="AC1" s="2" t="s">
        <v>2</v>
      </c>
    </row>
    <row r="2" spans="1:29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6"/>
      <c r="W2" s="6"/>
      <c r="X2" s="6"/>
      <c r="Y2" s="6"/>
      <c r="Z2" s="6"/>
      <c r="AA2" s="7"/>
      <c r="AB2" s="7">
        <v>0</v>
      </c>
      <c r="AC2" s="7" t="s">
        <v>3</v>
      </c>
    </row>
    <row r="3" spans="1:29" ht="1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>
        <v>51</v>
      </c>
      <c r="AC3" s="7" t="s">
        <v>5</v>
      </c>
    </row>
    <row r="4" spans="1:29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">
        <v>61</v>
      </c>
      <c r="AC4" s="7" t="s">
        <v>6</v>
      </c>
    </row>
    <row r="5" spans="1:29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>
        <v>71</v>
      </c>
      <c r="AC5" s="7" t="s">
        <v>7</v>
      </c>
    </row>
    <row r="6" spans="1:29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6"/>
      <c r="W6" s="6"/>
      <c r="X6" s="6"/>
      <c r="Y6" s="6"/>
      <c r="Z6" s="6"/>
      <c r="AA6" s="7"/>
      <c r="AB6" s="7">
        <v>81</v>
      </c>
      <c r="AC6" s="7" t="s">
        <v>8</v>
      </c>
    </row>
    <row r="7" spans="1:29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6"/>
      <c r="W7" s="6"/>
      <c r="X7" s="6"/>
      <c r="Y7" s="6"/>
      <c r="Z7" s="6"/>
      <c r="AA7" s="7"/>
      <c r="AB7" s="7">
        <v>91</v>
      </c>
      <c r="AC7" s="7" t="s">
        <v>9</v>
      </c>
    </row>
    <row r="8" spans="1:29" ht="115.5">
      <c r="A8" s="9">
        <f>A8:D10</f>
        <v>0</v>
      </c>
      <c r="B8" s="10" t="s">
        <v>10</v>
      </c>
      <c r="C8" s="11" t="s">
        <v>11</v>
      </c>
      <c r="D8" s="12" t="s">
        <v>12</v>
      </c>
      <c r="E8" s="13" t="s">
        <v>13</v>
      </c>
      <c r="F8" s="13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2" t="s">
        <v>30</v>
      </c>
      <c r="W8" s="12" t="s">
        <v>31</v>
      </c>
      <c r="X8" s="12" t="s">
        <v>32</v>
      </c>
      <c r="Y8" s="10" t="s">
        <v>33</v>
      </c>
      <c r="Z8" s="11" t="s">
        <v>34</v>
      </c>
      <c r="AA8" s="7"/>
      <c r="AB8" s="7"/>
      <c r="AC8" s="7"/>
    </row>
    <row r="9" spans="1:29" ht="15.75">
      <c r="A9" s="15" t="s">
        <v>35</v>
      </c>
      <c r="B9" s="15" t="s">
        <v>36</v>
      </c>
      <c r="C9" s="15"/>
      <c r="D9" s="15" t="s">
        <v>1</v>
      </c>
      <c r="E9" s="15" t="s">
        <v>1</v>
      </c>
      <c r="F9" s="15"/>
      <c r="G9" s="15" t="s">
        <v>1</v>
      </c>
      <c r="H9" s="15" t="s">
        <v>1</v>
      </c>
      <c r="I9" s="15" t="s">
        <v>1</v>
      </c>
      <c r="J9" s="15" t="s">
        <v>1</v>
      </c>
      <c r="K9" s="15" t="s">
        <v>1</v>
      </c>
      <c r="L9" s="15" t="s">
        <v>1</v>
      </c>
      <c r="M9" s="15" t="s">
        <v>1</v>
      </c>
      <c r="N9" s="15" t="s">
        <v>1</v>
      </c>
      <c r="O9" s="15" t="s">
        <v>1</v>
      </c>
      <c r="P9" s="15" t="s">
        <v>1</v>
      </c>
      <c r="Q9" s="15" t="s">
        <v>1</v>
      </c>
      <c r="R9" s="16" t="s">
        <v>1</v>
      </c>
      <c r="S9" s="15" t="s">
        <v>1</v>
      </c>
      <c r="T9" s="15" t="s">
        <v>1</v>
      </c>
      <c r="U9" s="15" t="s">
        <v>1</v>
      </c>
      <c r="V9" s="15" t="s">
        <v>1</v>
      </c>
      <c r="W9" s="15" t="s">
        <v>1</v>
      </c>
      <c r="X9" s="15" t="s">
        <v>1</v>
      </c>
      <c r="Y9" s="15" t="s">
        <v>1</v>
      </c>
      <c r="Z9" s="15" t="s">
        <v>1</v>
      </c>
      <c r="AA9" s="7"/>
      <c r="AB9" s="2"/>
      <c r="AC9" s="2"/>
    </row>
    <row r="10" spans="1:28" s="24" customFormat="1" ht="15.75">
      <c r="A10" s="17">
        <v>1</v>
      </c>
      <c r="B10" s="18"/>
      <c r="C10" s="19" t="s">
        <v>37</v>
      </c>
      <c r="D10" s="20"/>
      <c r="E10" s="20"/>
      <c r="F10" s="20"/>
      <c r="G10" s="20">
        <v>74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>
        <f>W10+V10+U10+T10+S10+R10</f>
        <v>0</v>
      </c>
      <c r="Y10" s="22">
        <f>ROUND(G10+R10+S10+T10+U10+V10+W10,0)</f>
        <v>74</v>
      </c>
      <c r="Z10" s="21" t="str">
        <f>VLOOKUP(Y10,$AB$2:$AC$7,2)</f>
        <v>8 (осум)</v>
      </c>
      <c r="AA10" s="23"/>
      <c r="AB10" s="23"/>
    </row>
    <row r="11" spans="1:28" s="24" customFormat="1" ht="15.75">
      <c r="A11" s="17">
        <v>2</v>
      </c>
      <c r="B11" s="18"/>
      <c r="C11" s="19" t="s">
        <v>38</v>
      </c>
      <c r="D11" s="20"/>
      <c r="E11" s="20"/>
      <c r="F11" s="20"/>
      <c r="G11" s="20">
        <v>51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>
        <f>W11+V11+U11+T11+S11+R11</f>
        <v>0</v>
      </c>
      <c r="Y11" s="22">
        <f>ROUND(G11+R11+S11+T11+U11+V11+W11,0)</f>
        <v>51</v>
      </c>
      <c r="Z11" s="21" t="str">
        <f>VLOOKUP(Y11,$AB$2:$AC$7,2)</f>
        <v>6 (шест)</v>
      </c>
      <c r="AA11" s="23"/>
      <c r="AB11" s="23"/>
    </row>
    <row r="12" spans="1:28" s="24" customFormat="1" ht="15.75">
      <c r="A12" s="17">
        <v>3</v>
      </c>
      <c r="B12" s="18"/>
      <c r="C12" s="19" t="s">
        <v>39</v>
      </c>
      <c r="D12" s="20"/>
      <c r="E12" s="20"/>
      <c r="F12" s="20"/>
      <c r="G12" s="20">
        <v>65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>
        <f>W12+V12+U12+T12+S12+R12</f>
        <v>0</v>
      </c>
      <c r="Y12" s="22">
        <f>ROUND(G12+R12+S12+T12+U12+V12+W12,0)</f>
        <v>65</v>
      </c>
      <c r="Z12" s="21" t="str">
        <f>VLOOKUP(Y12,$AB$2:$AC$7,2)</f>
        <v>7 (седум)</v>
      </c>
      <c r="AA12" s="23"/>
      <c r="AB12" s="23"/>
    </row>
    <row r="13" spans="1:28" s="24" customFormat="1" ht="15.75">
      <c r="A13" s="17">
        <v>4</v>
      </c>
      <c r="B13" s="18"/>
      <c r="C13" s="19" t="s">
        <v>40</v>
      </c>
      <c r="D13" s="20"/>
      <c r="E13" s="20"/>
      <c r="F13" s="20"/>
      <c r="G13" s="20">
        <v>64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>
        <f>W13+V13+U13+T13+S13+R13</f>
        <v>0</v>
      </c>
      <c r="Y13" s="22">
        <f>ROUND(G13+R13+S13+T13+U13+V13+W13,0)</f>
        <v>64</v>
      </c>
      <c r="Z13" s="21" t="str">
        <f>VLOOKUP(Y13,$AB$2:$AC$7,2)</f>
        <v>7 (седум)</v>
      </c>
      <c r="AA13" s="23"/>
      <c r="AB13" s="23"/>
    </row>
    <row r="14" spans="1:28" s="24" customFormat="1" ht="15.75">
      <c r="A14" s="17">
        <v>5</v>
      </c>
      <c r="B14" s="18"/>
      <c r="C14" s="19" t="s">
        <v>41</v>
      </c>
      <c r="D14" s="20">
        <v>41</v>
      </c>
      <c r="E14" s="20">
        <v>54</v>
      </c>
      <c r="F14" s="20"/>
      <c r="G14" s="20">
        <f>(D14+E14)/2</f>
        <v>47.5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>
        <f>W14+V14+U14+T14+S14+R14</f>
        <v>0</v>
      </c>
      <c r="Y14" s="22">
        <f>ROUND(G14+R14+S14+T14+U14+V14+W14,0)</f>
        <v>48</v>
      </c>
      <c r="Z14" s="21" t="str">
        <f>VLOOKUP(Y14,$AB$2:$AC$7,2)</f>
        <v>5 (пет)</v>
      </c>
      <c r="AA14" s="23"/>
      <c r="AB14" s="23"/>
    </row>
    <row r="15" spans="1:28" s="24" customFormat="1" ht="15.75">
      <c r="A15" s="17">
        <v>6</v>
      </c>
      <c r="B15" s="18"/>
      <c r="C15" s="19" t="s">
        <v>42</v>
      </c>
      <c r="D15" s="20"/>
      <c r="E15" s="20"/>
      <c r="F15" s="20"/>
      <c r="G15" s="20">
        <v>71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>
        <f>W15+V15+U15+T15+S15+R15</f>
        <v>0</v>
      </c>
      <c r="Y15" s="22">
        <f>ROUND(G15+R15+S15+T15+U15+V15+W15,0)</f>
        <v>71</v>
      </c>
      <c r="Z15" s="21" t="str">
        <f>VLOOKUP(Y15,$AB$2:$AC$7,2)</f>
        <v>8 (осум)</v>
      </c>
      <c r="AA15" s="23"/>
      <c r="AB15" s="23"/>
    </row>
    <row r="16" spans="1:26" s="24" customFormat="1" ht="15.75">
      <c r="A16" s="25"/>
      <c r="B16" s="26" t="s">
        <v>43</v>
      </c>
      <c r="C16" s="26"/>
      <c r="D16" s="27"/>
      <c r="E16" s="27"/>
      <c r="F16" s="27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9"/>
      <c r="Y16" s="28"/>
      <c r="Z16" s="29"/>
    </row>
    <row r="17" spans="1:26" s="24" customFormat="1" ht="15.75">
      <c r="A17" s="25"/>
      <c r="B17" s="26"/>
      <c r="C17" s="26"/>
      <c r="D17" s="27"/>
      <c r="E17" s="27"/>
      <c r="F17" s="27"/>
      <c r="G17" s="2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9"/>
      <c r="Y17" s="28"/>
      <c r="Z17" s="29"/>
    </row>
    <row r="18" spans="1:26" s="24" customFormat="1" ht="15.75">
      <c r="A18" s="25"/>
      <c r="B18" s="26" t="s">
        <v>44</v>
      </c>
      <c r="C18" s="26"/>
      <c r="D18" s="27"/>
      <c r="E18" s="27"/>
      <c r="F18" s="27"/>
      <c r="G18" s="2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9"/>
      <c r="Y18" s="28"/>
      <c r="Z18" s="29"/>
    </row>
    <row r="19" spans="1:26" s="24" customFormat="1" ht="15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2"/>
    </row>
    <row r="20" spans="1:26" s="24" customFormat="1" ht="15.75">
      <c r="A20" s="33"/>
      <c r="B20" s="23" t="s">
        <v>45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23" t="s">
        <v>46</v>
      </c>
      <c r="V20" s="34"/>
      <c r="W20" s="34"/>
      <c r="X20" s="34"/>
      <c r="Y20" s="34"/>
      <c r="Z20" s="35"/>
    </row>
    <row r="21" spans="1:26" s="24" customFormat="1" ht="15.75">
      <c r="A21"/>
      <c r="B21" s="36">
        <v>43628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5"/>
      <c r="S21" s="31"/>
      <c r="T21" s="5"/>
      <c r="U21" s="37" t="s">
        <v>47</v>
      </c>
      <c r="V21" s="31"/>
      <c r="W21" s="31"/>
      <c r="X21" s="31"/>
      <c r="Y21" s="31"/>
      <c r="Z21" s="38"/>
    </row>
    <row r="22" spans="1:26" s="24" customFormat="1" ht="15.75">
      <c r="A22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5"/>
      <c r="S22" s="31"/>
      <c r="T22" s="5"/>
      <c r="U22" s="37"/>
      <c r="V22" s="31"/>
      <c r="W22" s="31"/>
      <c r="X22" s="31"/>
      <c r="Y22" s="31"/>
      <c r="Z22" s="38"/>
    </row>
    <row r="23" spans="1:26" s="33" customFormat="1" ht="15.75">
      <c r="A23"/>
      <c r="B23" s="39"/>
      <c r="C23" s="40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1"/>
      <c r="S23" s="38"/>
      <c r="T23" s="41"/>
      <c r="U23"/>
      <c r="V23" s="38"/>
      <c r="W23" s="38"/>
      <c r="X23" s="38"/>
      <c r="Y23" s="38"/>
      <c r="Z23" s="38"/>
    </row>
    <row r="24" ht="15.75" customHeight="1">
      <c r="U24" s="42"/>
    </row>
    <row r="28" spans="1:176" s="43" customFormat="1" ht="15.75">
      <c r="A28"/>
      <c r="B28" s="39"/>
      <c r="C28" s="40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1"/>
      <c r="S28" s="38"/>
      <c r="T28" s="41"/>
      <c r="U28"/>
      <c r="V28" s="38"/>
      <c r="W28" s="38"/>
      <c r="X28" s="38"/>
      <c r="Y28" s="38"/>
      <c r="Z28" s="38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</row>
  </sheetData>
  <sheetProtection/>
  <mergeCells count="2">
    <mergeCell ref="A1:AA1"/>
    <mergeCell ref="A3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2019-06-12T11:18:08Z</dcterms:created>
  <dcterms:modified xsi:type="dcterms:W3CDTF">2019-06-12T11:18:51Z</dcterms:modified>
  <cp:category/>
  <cp:version/>
  <cp:contentType/>
  <cp:contentStatus/>
</cp:coreProperties>
</file>