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<sst xmlns="http://schemas.openxmlformats.org/spreadsheetml/2006/main" count="56" uniqueCount="42">
  <si>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РЕЗУЛТАТИ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</si>
  <si>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</si>
  <si>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</si>
  <si>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</si>
  <si>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</si>
  <si>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</si>
  <si>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</si>
  <si>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</si>
  <si>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</si>
  <si>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</si>
  <si>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</si>
  <si>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</si>
  <si>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</si>
  <si>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</si>
  <si>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</si>
  <si>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</si>
  <si>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</si>
  <si>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</si>
  <si>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</si>
  <si>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</si>
  <si>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</si>
  <si>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</si>
  <si>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</si>
  <si>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</si>
  <si>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</si>
  <si>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</si>
  <si>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*</t>
  </si>
  <si>
    <t>198/13</t>
  </si>
  <si>
    <t>58/13</t>
  </si>
  <si>
    <t>100/12</t>
  </si>
  <si>
    <t>250/12</t>
  </si>
  <si>
    <t>151/13</t>
  </si>
  <si>
    <t>289/04</t>
  </si>
  <si>
    <t>83/08</t>
  </si>
  <si>
    <t>84/13</t>
  </si>
  <si>
    <t>278/13</t>
  </si>
  <si>
    <t>83/13</t>
  </si>
  <si>
    <r>
      <t xml:space="preserve">од испитот по предметот    </t>
    </r>
    <r>
      <rPr>
        <b/>
        <sz val="12"/>
        <rFont val="Arial"/>
        <family val="2"/>
      </rPr>
      <t>МЕЃУНАРОДНА ЕКОНОМИЈА</t>
    </r>
    <r>
      <rPr>
        <sz val="12"/>
        <rFont val="Arial"/>
        <family val="2"/>
      </rPr>
      <t xml:space="preserve">                              одржан на ден 05.09.2017 год. </t>
    </r>
  </si>
  <si>
    <t>89/13</t>
  </si>
  <si>
    <t>09/13</t>
  </si>
  <si>
    <t>консултации</t>
  </si>
  <si>
    <t>Заклучно со реден број 12  (дванаесет)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</si>
</sst>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180" wrapText="1"/>
    </xf>
    <xf numFmtId="0" fontId="4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PageLayoutView="0" workbookViewId="0" topLeftCell="A5">
      <selection activeCell="B10" sqref="B10:B21"/>
    </sheetView>
  </sheetViews>
  <sheetFormatPr defaultColWidth="9.140625" defaultRowHeight="15"/>
  <cols>
    <col min="1" max="1" width="5.00390625" style="1" customWidth="1"/>
    <col min="2" max="2" width="24.00390625" style="1" customWidth="1"/>
    <col min="3" max="3" width="11.28125" style="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1" customWidth="1"/>
    <col min="9" max="9" width="6.57421875" style="2" customWidth="1"/>
    <col min="10" max="10" width="5.421875" style="1" customWidth="1"/>
    <col min="11" max="11" width="5.7109375" style="1" customWidth="1"/>
    <col min="12" max="12" width="6.140625" style="1" customWidth="1"/>
    <col min="13" max="13" width="5.57421875" style="2" customWidth="1"/>
    <col min="14" max="14" width="14.8515625" style="2" customWidth="1"/>
    <col min="15" max="15" width="43.421875" style="1" customWidth="1"/>
    <col min="16" max="17" width="9.140625" style="1" customWidth="1"/>
    <col min="18" max="16384" width="9.140625" style="1" customWidth="1"/>
  </cols>
  <sheetData>
    <row r="2" spans="3:17" ht="15.75" customHeight="1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P2" s="3" t="s">
        <v>1</v>
      </c>
      <c r="Q2" s="3" t="s">
        <v>2</v>
      </c>
    </row>
    <row r="3" spans="16:17" ht="15">
      <c r="P3" s="1">
        <v>0</v>
      </c>
      <c r="Q3" s="1" t="s">
        <v>3</v>
      </c>
    </row>
    <row r="4" spans="3:17" ht="12.75" customHeight="1">
      <c r="C4" s="18" t="s">
        <v>37</v>
      </c>
      <c r="D4" s="19"/>
      <c r="E4" s="19"/>
      <c r="F4" s="19"/>
      <c r="G4" s="19"/>
      <c r="H4" s="19"/>
      <c r="I4" s="19"/>
      <c r="J4" s="19"/>
      <c r="K4" s="19"/>
      <c r="P4" s="1">
        <v>51</v>
      </c>
      <c r="Q4" s="1" t="s">
        <v>4</v>
      </c>
    </row>
    <row r="5" spans="3:17" ht="15">
      <c r="C5" s="19"/>
      <c r="D5" s="19"/>
      <c r="E5" s="19"/>
      <c r="F5" s="19"/>
      <c r="G5" s="19"/>
      <c r="H5" s="19"/>
      <c r="I5" s="19"/>
      <c r="J5" s="19"/>
      <c r="K5" s="19"/>
      <c r="P5" s="1">
        <v>61</v>
      </c>
      <c r="Q5" s="1" t="s">
        <v>5</v>
      </c>
    </row>
    <row r="6" spans="3:17" ht="15">
      <c r="C6" s="19"/>
      <c r="D6" s="19"/>
      <c r="E6" s="19"/>
      <c r="F6" s="19"/>
      <c r="G6" s="19"/>
      <c r="H6" s="19"/>
      <c r="I6" s="19"/>
      <c r="J6" s="19"/>
      <c r="K6" s="19"/>
      <c r="P6" s="1">
        <v>71</v>
      </c>
      <c r="Q6" s="1" t="s">
        <v>6</v>
      </c>
    </row>
    <row r="7" spans="16:17" ht="15">
      <c r="P7" s="1">
        <v>81</v>
      </c>
      <c r="Q7" s="1" t="s">
        <v>7</v>
      </c>
    </row>
    <row r="8" spans="16:17" ht="15">
      <c r="P8" s="1">
        <v>91</v>
      </c>
      <c r="Q8" s="1" t="s">
        <v>8</v>
      </c>
    </row>
    <row r="9" spans="1:14" ht="92.25" customHeight="1">
      <c r="A9" s="4" t="s">
        <v>9</v>
      </c>
      <c r="B9" s="4" t="s">
        <v>10</v>
      </c>
      <c r="C9" s="5" t="s">
        <v>11</v>
      </c>
      <c r="D9" s="6" t="s">
        <v>12</v>
      </c>
      <c r="E9" s="7" t="s">
        <v>13</v>
      </c>
      <c r="F9" s="6" t="s">
        <v>14</v>
      </c>
      <c r="G9" s="7" t="s">
        <v>15</v>
      </c>
      <c r="H9" s="7" t="s">
        <v>16</v>
      </c>
      <c r="I9" s="7" t="s">
        <v>17</v>
      </c>
      <c r="J9" s="7" t="s">
        <v>18</v>
      </c>
      <c r="K9" s="6" t="s">
        <v>19</v>
      </c>
      <c r="L9" s="6" t="s">
        <v>20</v>
      </c>
      <c r="M9" s="4" t="s">
        <v>21</v>
      </c>
      <c r="N9" s="5" t="s">
        <v>22</v>
      </c>
    </row>
    <row r="10" spans="1:15" ht="15.75">
      <c r="A10" s="8">
        <v>1</v>
      </c>
      <c r="B10" s="11"/>
      <c r="C10" s="9" t="s">
        <v>30</v>
      </c>
      <c r="D10" s="9" t="s">
        <v>26</v>
      </c>
      <c r="E10" s="9" t="s">
        <v>26</v>
      </c>
      <c r="F10" s="9">
        <v>41</v>
      </c>
      <c r="G10" s="9">
        <v>1</v>
      </c>
      <c r="H10" s="9">
        <v>5</v>
      </c>
      <c r="I10" s="9">
        <v>10</v>
      </c>
      <c r="J10" s="9"/>
      <c r="K10" s="9"/>
      <c r="L10" s="9"/>
      <c r="M10" s="9">
        <f>F10+G10+H10+I10</f>
        <v>57</v>
      </c>
      <c r="N10" s="9" t="str">
        <f>VLOOKUP(M10,$P$3:$Q$8,2)</f>
        <v>6 (шест)</v>
      </c>
      <c r="O10" s="12"/>
    </row>
    <row r="11" spans="1:15" ht="15.75">
      <c r="A11" s="8">
        <v>2</v>
      </c>
      <c r="B11" s="11"/>
      <c r="C11" s="9" t="s">
        <v>33</v>
      </c>
      <c r="D11" s="9" t="s">
        <v>26</v>
      </c>
      <c r="E11" s="9" t="s">
        <v>26</v>
      </c>
      <c r="F11" s="9">
        <v>65</v>
      </c>
      <c r="G11" s="9"/>
      <c r="H11" s="9"/>
      <c r="I11" s="9"/>
      <c r="J11" s="9"/>
      <c r="K11" s="9"/>
      <c r="L11" s="9"/>
      <c r="M11" s="9">
        <f>F11+G11+H11+I11</f>
        <v>65</v>
      </c>
      <c r="N11" s="9" t="str">
        <f>VLOOKUP(M11,$P$3:$Q$8,2)</f>
        <v>7 (седум)</v>
      </c>
      <c r="O11" s="12"/>
    </row>
    <row r="12" spans="1:15" ht="15.75">
      <c r="A12" s="8">
        <v>3</v>
      </c>
      <c r="B12" s="11"/>
      <c r="C12" s="9" t="s">
        <v>36</v>
      </c>
      <c r="D12" s="9"/>
      <c r="E12" s="9"/>
      <c r="F12" s="9">
        <v>48</v>
      </c>
      <c r="G12" s="9">
        <v>5</v>
      </c>
      <c r="H12" s="9">
        <v>1</v>
      </c>
      <c r="I12" s="9"/>
      <c r="J12" s="9"/>
      <c r="K12" s="9"/>
      <c r="L12" s="9"/>
      <c r="M12" s="9">
        <f>F12+G12+H12+I12</f>
        <v>54</v>
      </c>
      <c r="N12" s="9" t="str">
        <f>VLOOKUP(M12,$P$3:$Q$8,2)</f>
        <v>6 (шест)</v>
      </c>
      <c r="O12" s="12"/>
    </row>
    <row r="13" spans="1:15" ht="15.75">
      <c r="A13" s="8">
        <v>4</v>
      </c>
      <c r="B13" s="11"/>
      <c r="C13" s="9" t="s">
        <v>35</v>
      </c>
      <c r="D13" s="9"/>
      <c r="E13" s="9"/>
      <c r="F13" s="9">
        <v>41</v>
      </c>
      <c r="G13" s="9"/>
      <c r="H13" s="9"/>
      <c r="I13" s="9"/>
      <c r="J13" s="9"/>
      <c r="K13" s="9"/>
      <c r="L13" s="9"/>
      <c r="M13" s="9">
        <f>F13+G13+H13+I13</f>
        <v>41</v>
      </c>
      <c r="N13" s="9" t="s">
        <v>40</v>
      </c>
      <c r="O13" s="12"/>
    </row>
    <row r="14" spans="1:15" ht="15.75">
      <c r="A14" s="8">
        <v>5</v>
      </c>
      <c r="B14" s="11"/>
      <c r="C14" s="9" t="s">
        <v>32</v>
      </c>
      <c r="D14" s="9" t="s">
        <v>26</v>
      </c>
      <c r="E14" s="9" t="s">
        <v>26</v>
      </c>
      <c r="F14" s="9">
        <v>42</v>
      </c>
      <c r="G14" s="9"/>
      <c r="H14" s="9"/>
      <c r="I14" s="9">
        <v>10</v>
      </c>
      <c r="J14" s="9"/>
      <c r="K14" s="9"/>
      <c r="L14" s="9"/>
      <c r="M14" s="9">
        <f>F14+G14+H14+I14</f>
        <v>52</v>
      </c>
      <c r="N14" s="9" t="str">
        <f>VLOOKUP(M14,$P$3:$Q$8,2)</f>
        <v>6 (шест)</v>
      </c>
      <c r="O14" s="12"/>
    </row>
    <row r="15" spans="1:15" ht="15.75">
      <c r="A15" s="8">
        <v>6</v>
      </c>
      <c r="B15" s="11"/>
      <c r="C15" s="21" t="s">
        <v>27</v>
      </c>
      <c r="D15" s="9">
        <v>53</v>
      </c>
      <c r="E15" s="9">
        <v>75</v>
      </c>
      <c r="F15" s="9">
        <f>(D15+E15)/2</f>
        <v>64</v>
      </c>
      <c r="G15" s="9">
        <v>3</v>
      </c>
      <c r="H15" s="9">
        <v>1</v>
      </c>
      <c r="I15" s="9"/>
      <c r="J15" s="9"/>
      <c r="K15" s="9"/>
      <c r="L15" s="9"/>
      <c r="M15" s="9">
        <f>F15+G15+H15+I15</f>
        <v>68</v>
      </c>
      <c r="N15" s="9" t="str">
        <f>VLOOKUP(M15,$P$3:$Q$8,2)</f>
        <v>7 (седум)</v>
      </c>
      <c r="O15" s="12"/>
    </row>
    <row r="16" spans="1:15" ht="15.75">
      <c r="A16" s="8">
        <v>7</v>
      </c>
      <c r="B16" s="11"/>
      <c r="C16" s="21" t="s">
        <v>39</v>
      </c>
      <c r="D16" s="9" t="s">
        <v>26</v>
      </c>
      <c r="E16" s="9" t="s">
        <v>26</v>
      </c>
      <c r="F16" s="9">
        <v>42</v>
      </c>
      <c r="G16" s="9"/>
      <c r="H16" s="9"/>
      <c r="I16" s="9">
        <v>10</v>
      </c>
      <c r="J16" s="9"/>
      <c r="K16" s="9"/>
      <c r="L16" s="9"/>
      <c r="M16" s="9">
        <f>F16+G16+H16+I16</f>
        <v>52</v>
      </c>
      <c r="N16" s="9" t="str">
        <f>VLOOKUP(M16,$P$3:$Q$8,2)</f>
        <v>6 (шест)</v>
      </c>
      <c r="O16" s="12"/>
    </row>
    <row r="17" spans="1:15" ht="15.75">
      <c r="A17" s="8">
        <v>8</v>
      </c>
      <c r="B17" s="11"/>
      <c r="C17" s="22" t="s">
        <v>31</v>
      </c>
      <c r="D17" s="9" t="s">
        <v>26</v>
      </c>
      <c r="E17" s="9" t="s">
        <v>26</v>
      </c>
      <c r="F17" s="9">
        <v>44</v>
      </c>
      <c r="G17" s="9">
        <v>5</v>
      </c>
      <c r="H17" s="9">
        <v>2</v>
      </c>
      <c r="I17" s="9"/>
      <c r="J17" s="9"/>
      <c r="K17" s="9"/>
      <c r="L17" s="9"/>
      <c r="M17" s="9">
        <f>F17+G17+H17+I17</f>
        <v>51</v>
      </c>
      <c r="N17" s="9" t="str">
        <f>VLOOKUP(M17,$P$3:$Q$8,2)</f>
        <v>6 (шест)</v>
      </c>
      <c r="O17" s="12"/>
    </row>
    <row r="18" spans="1:15" ht="15.75">
      <c r="A18" s="8">
        <v>9</v>
      </c>
      <c r="B18" s="11"/>
      <c r="C18" s="9" t="s">
        <v>28</v>
      </c>
      <c r="D18" s="9">
        <v>44</v>
      </c>
      <c r="E18" s="9">
        <v>41</v>
      </c>
      <c r="F18" s="9">
        <f>(D18+E18)/2</f>
        <v>42.5</v>
      </c>
      <c r="G18" s="9">
        <v>5</v>
      </c>
      <c r="H18" s="9">
        <v>1</v>
      </c>
      <c r="I18" s="9">
        <v>10</v>
      </c>
      <c r="J18" s="9"/>
      <c r="K18" s="9"/>
      <c r="L18" s="9"/>
      <c r="M18" s="9">
        <f>F18+G18+H18+I18</f>
        <v>58.5</v>
      </c>
      <c r="N18" s="9" t="str">
        <f>VLOOKUP(M18,$P$3:$Q$8,2)</f>
        <v>6 (шест)</v>
      </c>
      <c r="O18" s="12"/>
    </row>
    <row r="19" spans="1:15" ht="15.75">
      <c r="A19" s="8">
        <v>10</v>
      </c>
      <c r="B19" s="11"/>
      <c r="C19" s="9" t="s">
        <v>38</v>
      </c>
      <c r="D19" s="9">
        <v>53</v>
      </c>
      <c r="E19" s="9">
        <v>80</v>
      </c>
      <c r="F19" s="9">
        <f>(D19+E19)/2</f>
        <v>66.5</v>
      </c>
      <c r="G19" s="9">
        <v>5</v>
      </c>
      <c r="H19" s="9">
        <v>1</v>
      </c>
      <c r="I19" s="9">
        <v>10</v>
      </c>
      <c r="J19" s="9"/>
      <c r="K19" s="9"/>
      <c r="L19" s="9"/>
      <c r="M19" s="9">
        <f>F19+G19+H19+I19</f>
        <v>82.5</v>
      </c>
      <c r="N19" s="9" t="str">
        <f>VLOOKUP(M19,$P$3:$Q$8,2)</f>
        <v>9 (девет)</v>
      </c>
      <c r="O19" s="12"/>
    </row>
    <row r="20" spans="1:15" ht="15.75">
      <c r="A20" s="8">
        <v>11</v>
      </c>
      <c r="B20" s="11"/>
      <c r="C20" s="21" t="s">
        <v>29</v>
      </c>
      <c r="D20" s="9" t="s">
        <v>26</v>
      </c>
      <c r="E20" s="9" t="s">
        <v>26</v>
      </c>
      <c r="F20" s="9">
        <v>41</v>
      </c>
      <c r="G20" s="9">
        <v>5</v>
      </c>
      <c r="H20" s="9"/>
      <c r="I20" s="9">
        <v>10</v>
      </c>
      <c r="J20" s="9"/>
      <c r="K20" s="9"/>
      <c r="L20" s="9"/>
      <c r="M20" s="9">
        <f>F20+G20+H20+I20</f>
        <v>56</v>
      </c>
      <c r="N20" s="9" t="str">
        <f>VLOOKUP(M20,$P$3:$Q$8,2)</f>
        <v>6 (шест)</v>
      </c>
      <c r="O20" s="12"/>
    </row>
    <row r="21" spans="1:18" ht="15.75">
      <c r="A21" s="8">
        <v>12</v>
      </c>
      <c r="B21" s="11"/>
      <c r="C21" s="9" t="s">
        <v>34</v>
      </c>
      <c r="D21" s="9" t="s">
        <v>26</v>
      </c>
      <c r="E21" s="9" t="s">
        <v>26</v>
      </c>
      <c r="F21" s="9">
        <v>43</v>
      </c>
      <c r="G21" s="9">
        <v>1</v>
      </c>
      <c r="H21" s="9"/>
      <c r="I21" s="9"/>
      <c r="J21" s="9"/>
      <c r="K21" s="9"/>
      <c r="L21" s="9"/>
      <c r="M21" s="9">
        <f>F21+G21+H21+I21</f>
        <v>44</v>
      </c>
      <c r="N21" s="9" t="s">
        <v>40</v>
      </c>
      <c r="O21" s="12"/>
      <c r="R21" s="10"/>
    </row>
    <row r="22" spans="1:18" ht="15.75">
      <c r="A22" s="14" t="s">
        <v>41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R22" s="10"/>
    </row>
    <row r="23" spans="1:18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R23" s="10"/>
    </row>
    <row r="24" spans="15:18" ht="15">
      <c r="O24" s="12"/>
      <c r="R24" s="10"/>
    </row>
    <row r="25" spans="2:18" ht="15">
      <c r="B25" s="2" t="s">
        <v>23</v>
      </c>
      <c r="I25" s="2" t="s">
        <v>24</v>
      </c>
      <c r="O25" s="12"/>
      <c r="R25" s="10"/>
    </row>
    <row r="26" spans="2:18" ht="15">
      <c r="B26" s="13">
        <v>42984</v>
      </c>
      <c r="H26" s="1" t="s">
        <v>25</v>
      </c>
      <c r="O26" s="12"/>
      <c r="R26" s="10"/>
    </row>
    <row r="27" spans="15:18" ht="15">
      <c r="O27" s="12"/>
      <c r="R27" s="10"/>
    </row>
    <row r="28" spans="15:18" ht="15">
      <c r="O28" s="12"/>
      <c r="R28" s="10"/>
    </row>
    <row r="29" ht="15">
      <c r="O29" s="12"/>
    </row>
    <row r="30" ht="15">
      <c r="O30" s="12"/>
    </row>
  </sheetData>
  <sheetProtection/>
  <mergeCells count="3">
    <mergeCell ref="C2:L2"/>
    <mergeCell ref="C4:K6"/>
    <mergeCell ref="A23:O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dcterms:created xsi:type="dcterms:W3CDTF">2016-03-29T07:20:30Z</dcterms:created>
  <dcterms:modified xsi:type="dcterms:W3CDTF">2017-09-07T09:45:58Z</dcterms:modified>
  <cp:category/>
  <cp:version/>
  <cp:contentType/>
  <cp:contentStatus/>
</cp:coreProperties>
</file>