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<sst xmlns="http://schemas.openxmlformats.org/spreadsheetml/2006/main" count="68" uniqueCount="68">
  <si>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поени</t>
  </si>
  <si>
    <t>оцена</t>
  </si>
  <si>
    <t>5 (пет)</t>
  </si>
  <si>
    <r>
      <t xml:space="preserve"> по предметот </t>
    </r>
    <r>
      <rPr>
        <b/>
        <sz val="14"/>
        <rFont val="Times New Roman"/>
        <family val="1"/>
      </rPr>
      <t>Меѓународни финансии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</si>
  <si>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</si>
  <si>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</si>
  <si>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</si>
  <si>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</si>
  <si>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</si>
  <si>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</si>
  <si>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</si>
  <si>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</si>
  <si>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</si>
  <si>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</si>
  <si>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</si>
  <si>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</si>
  <si>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</si>
  <si>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</si>
  <si>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</si>
  <si>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</si>
  <si>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</si>
  <si>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</si>
  <si>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</si>
  <si>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</si>
  <si>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118/15</t>
  </si>
  <si>
    <t>123/15</t>
  </si>
  <si>
    <t>56/15</t>
  </si>
  <si>
    <t>08/15</t>
  </si>
  <si>
    <t>166/14</t>
  </si>
  <si>
    <t>07/15</t>
  </si>
  <si>
    <t>41/15</t>
  </si>
  <si>
    <t>151/15</t>
  </si>
  <si>
    <t>51/15</t>
  </si>
  <si>
    <t>73/15</t>
  </si>
  <si>
    <t>143/15</t>
  </si>
  <si>
    <t>121/15</t>
  </si>
  <si>
    <t>36/15</t>
  </si>
  <si>
    <t>136/15</t>
  </si>
  <si>
    <t>19/15</t>
  </si>
  <si>
    <t>24/15</t>
  </si>
  <si>
    <t>34/15</t>
  </si>
  <si>
    <t>46/15</t>
  </si>
  <si>
    <t>117/15</t>
  </si>
  <si>
    <t>147/13</t>
  </si>
  <si>
    <t>105/15</t>
  </si>
  <si>
    <t>113/15</t>
  </si>
  <si>
    <t>89/15</t>
  </si>
  <si>
    <t>47/15</t>
  </si>
  <si>
    <t>11/15</t>
  </si>
  <si>
    <t>328/07</t>
  </si>
  <si>
    <t>82/15</t>
  </si>
  <si>
    <t>124/15</t>
  </si>
  <si>
    <t>48/15</t>
  </si>
  <si>
    <t>136/14</t>
  </si>
  <si>
    <t>146/08</t>
  </si>
  <si>
    <t>119/13</t>
  </si>
  <si>
    <t>223/14</t>
  </si>
  <si>
    <t>143/13</t>
  </si>
  <si>
    <t>20/14</t>
  </si>
  <si>
    <t>предметен наставник</t>
  </si>
  <si>
    <t>Прилеп</t>
  </si>
  <si>
    <t>проф. д-р Драгица Оџаклиеска</t>
  </si>
  <si>
    <t>Забелешка: Консултации и увид во тестовите на ден 19.06.2019 (Среда) во 11:00 часот кај предметниот наставник!</t>
  </si>
  <si>
    <t xml:space="preserve">Консултации во однос на дополнителните поени кај д-р Марија Мидовска Петкоска (marija.midovska@gmail.com). </t>
  </si>
  <si>
    <t>Прелиминарни резултати ос испитот и континуираното оценување</t>
  </si>
  <si>
    <t>одржан на ден 11.06.2019 година</t>
  </si>
  <si>
    <t xml:space="preserve">Студентите кои го имаат положено испитот, но немаат доволно поени за остварување на позитивна оценка (обоени со црвено) да достават семинарска работа кај д-р Марија Мидовска Петкоска (marija.midovska@gmail.com). </t>
  </si>
  <si>
    <t>Заклучно со реден број 35 (триесет и пет).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</si>
</sst>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16" fontId="2" fillId="0" borderId="0" xfId="0" applyNumberFormat="1" applyFont="1" applyFill="1" applyAlignment="1">
      <alignment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textRotation="180" wrapText="1"/>
    </xf>
    <xf numFmtId="0" fontId="41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49" fontId="40" fillId="0" borderId="10" xfId="0" applyNumberFormat="1" applyFont="1" applyFill="1" applyBorder="1" applyAlignment="1">
      <alignment horizontal="center"/>
    </xf>
    <xf numFmtId="0" fontId="40" fillId="1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left"/>
    </xf>
    <xf numFmtId="49" fontId="40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0" fillId="13" borderId="10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53"/>
  <sheetViews>
    <sheetView tabSelected="1" zoomScalePageLayoutView="0" workbookViewId="0" topLeftCell="A27">
      <selection activeCell="T40" sqref="T40"/>
    </sheetView>
  </sheetViews>
  <sheetFormatPr defaultColWidth="9.140625" defaultRowHeight="15"/>
  <cols>
    <col min="1" max="1" width="5.00390625" style="6" bestFit="1" customWidth="1"/>
    <col min="2" max="2" width="25.7109375" style="50" bestFit="1" customWidth="1"/>
    <col min="3" max="3" width="9.140625" style="52" customWidth="1"/>
    <col min="4" max="4" width="7.57421875" style="7" customWidth="1"/>
    <col min="5" max="5" width="7.57421875" style="8" customWidth="1"/>
    <col min="6" max="6" width="9.140625" style="9" customWidth="1"/>
    <col min="7" max="7" width="7.00390625" style="52" customWidth="1"/>
    <col min="8" max="8" width="7.00390625" style="7" customWidth="1"/>
    <col min="9" max="9" width="7.00390625" style="4" customWidth="1"/>
    <col min="10" max="10" width="7.00390625" style="6" customWidth="1"/>
    <col min="11" max="11" width="7.00390625" style="7" customWidth="1"/>
    <col min="12" max="12" width="7.00390625" style="6" customWidth="1"/>
    <col min="13" max="13" width="9.140625" style="6" customWidth="1"/>
    <col min="14" max="14" width="9.140625" style="52" customWidth="1"/>
    <col min="15" max="15" width="11.00390625" style="52" bestFit="1" customWidth="1"/>
    <col min="16" max="16384" width="9.140625" style="6" customWidth="1"/>
  </cols>
  <sheetData>
    <row r="2" spans="1:18" ht="15.75">
      <c r="A2" s="1"/>
      <c r="B2" s="2"/>
      <c r="C2" s="56" t="s">
        <v>64</v>
      </c>
      <c r="D2" s="56"/>
      <c r="E2" s="56"/>
      <c r="F2" s="56"/>
      <c r="G2" s="56"/>
      <c r="H2" s="56"/>
      <c r="I2" s="56"/>
      <c r="J2" s="56"/>
      <c r="K2" s="56"/>
      <c r="L2" s="56"/>
      <c r="M2" s="3"/>
      <c r="N2" s="4"/>
      <c r="O2" s="4"/>
      <c r="P2" s="1"/>
      <c r="Q2" s="5" t="s">
        <v>0</v>
      </c>
      <c r="R2" s="5" t="s">
        <v>1</v>
      </c>
    </row>
    <row r="3" spans="1:18" ht="15.75">
      <c r="A3" s="1"/>
      <c r="B3" s="2"/>
      <c r="C3" s="4"/>
      <c r="G3" s="4"/>
      <c r="J3" s="1"/>
      <c r="L3" s="1"/>
      <c r="M3" s="1"/>
      <c r="N3" s="4"/>
      <c r="O3" s="4"/>
      <c r="P3" s="1"/>
      <c r="Q3" s="1">
        <v>0</v>
      </c>
      <c r="R3" s="1" t="s">
        <v>2</v>
      </c>
    </row>
    <row r="4" spans="1:18" ht="18.7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1"/>
      <c r="Q4" s="1">
        <v>51</v>
      </c>
      <c r="R4" s="1" t="s">
        <v>4</v>
      </c>
    </row>
    <row r="5" spans="1:18" ht="18.75">
      <c r="A5" s="58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1"/>
      <c r="Q5" s="1">
        <v>61</v>
      </c>
      <c r="R5" s="1" t="s">
        <v>5</v>
      </c>
    </row>
    <row r="6" spans="1:18" ht="15.75">
      <c r="A6" s="1"/>
      <c r="B6" s="2"/>
      <c r="C6" s="10"/>
      <c r="D6" s="11"/>
      <c r="E6" s="12"/>
      <c r="F6" s="13"/>
      <c r="G6" s="10"/>
      <c r="H6" s="14"/>
      <c r="I6" s="54"/>
      <c r="J6" s="10"/>
      <c r="K6" s="14"/>
      <c r="L6" s="1"/>
      <c r="M6" s="1"/>
      <c r="N6" s="4"/>
      <c r="O6" s="4"/>
      <c r="P6" s="1"/>
      <c r="Q6" s="1">
        <v>71</v>
      </c>
      <c r="R6" s="1" t="s">
        <v>6</v>
      </c>
    </row>
    <row r="7" spans="1:18" ht="15.75">
      <c r="A7" s="1"/>
      <c r="B7" s="2"/>
      <c r="C7" s="4"/>
      <c r="G7" s="4"/>
      <c r="J7" s="1"/>
      <c r="L7" s="1"/>
      <c r="M7" s="15"/>
      <c r="N7" s="4"/>
      <c r="O7" s="4"/>
      <c r="P7" s="1"/>
      <c r="Q7" s="1">
        <v>81</v>
      </c>
      <c r="R7" s="1" t="s">
        <v>7</v>
      </c>
    </row>
    <row r="8" spans="1:18" ht="15.75">
      <c r="A8" s="1"/>
      <c r="B8" s="2"/>
      <c r="C8" s="4"/>
      <c r="G8" s="4"/>
      <c r="J8" s="1"/>
      <c r="L8" s="1"/>
      <c r="M8" s="1"/>
      <c r="N8" s="4"/>
      <c r="O8" s="4"/>
      <c r="P8" s="1"/>
      <c r="Q8" s="1">
        <v>91</v>
      </c>
      <c r="R8" s="1" t="s">
        <v>8</v>
      </c>
    </row>
    <row r="9" spans="1:18" ht="115.5">
      <c r="A9" s="16" t="s">
        <v>9</v>
      </c>
      <c r="B9" s="17" t="s">
        <v>10</v>
      </c>
      <c r="C9" s="18" t="s">
        <v>11</v>
      </c>
      <c r="D9" s="19" t="s">
        <v>12</v>
      </c>
      <c r="E9" s="20" t="s">
        <v>13</v>
      </c>
      <c r="F9" s="19" t="s">
        <v>14</v>
      </c>
      <c r="G9" s="21" t="s">
        <v>15</v>
      </c>
      <c r="H9" s="21" t="s">
        <v>16</v>
      </c>
      <c r="I9" s="21" t="s">
        <v>17</v>
      </c>
      <c r="J9" s="21" t="s">
        <v>18</v>
      </c>
      <c r="K9" s="22" t="s">
        <v>19</v>
      </c>
      <c r="L9" s="22" t="s">
        <v>20</v>
      </c>
      <c r="M9" s="22" t="s">
        <v>21</v>
      </c>
      <c r="N9" s="23" t="s">
        <v>22</v>
      </c>
      <c r="O9" s="24" t="s">
        <v>23</v>
      </c>
      <c r="P9" s="1"/>
      <c r="Q9" s="1"/>
      <c r="R9" s="1"/>
    </row>
    <row r="10" spans="1:18" ht="15.75">
      <c r="A10" s="25">
        <v>1</v>
      </c>
      <c r="B10" s="26"/>
      <c r="C10" s="27" t="s">
        <v>24</v>
      </c>
      <c r="D10" s="25">
        <v>41</v>
      </c>
      <c r="E10" s="28">
        <v>52</v>
      </c>
      <c r="F10" s="25">
        <f aca="true" t="shared" si="0" ref="F10:F16">(D10+E10)/2</f>
        <v>46.5</v>
      </c>
      <c r="G10" s="29">
        <v>1</v>
      </c>
      <c r="H10" s="29"/>
      <c r="I10" s="29"/>
      <c r="J10" s="29"/>
      <c r="K10" s="29"/>
      <c r="L10" s="29"/>
      <c r="M10" s="29">
        <f aca="true" t="shared" si="1" ref="M10:M44">L10+J10+I10+H10+G10</f>
        <v>1</v>
      </c>
      <c r="N10" s="29">
        <f>ROUND(F10+G10+I10+H10+J10+L10,0)</f>
        <v>48</v>
      </c>
      <c r="O10" s="30" t="str">
        <f aca="true" t="shared" si="2" ref="O10:O44">VLOOKUP(N10,$Q$3:$R$8,2)</f>
        <v>5 (пет)</v>
      </c>
      <c r="P10" s="1"/>
      <c r="Q10" s="1"/>
      <c r="R10" s="1"/>
    </row>
    <row r="11" spans="1:18" ht="15.75">
      <c r="A11" s="25">
        <v>2</v>
      </c>
      <c r="B11" s="26"/>
      <c r="C11" s="27" t="s">
        <v>25</v>
      </c>
      <c r="D11" s="25">
        <v>70</v>
      </c>
      <c r="E11" s="25">
        <v>63</v>
      </c>
      <c r="F11" s="25">
        <f t="shared" si="0"/>
        <v>66.5</v>
      </c>
      <c r="G11" s="29">
        <v>4</v>
      </c>
      <c r="H11" s="29">
        <v>6</v>
      </c>
      <c r="I11" s="29">
        <v>10</v>
      </c>
      <c r="J11" s="29"/>
      <c r="K11" s="29"/>
      <c r="L11" s="29"/>
      <c r="M11" s="29">
        <f t="shared" si="1"/>
        <v>20</v>
      </c>
      <c r="N11" s="29">
        <f aca="true" t="shared" si="3" ref="N11:N44">ROUND(F11+G11+I11+H11+J11+L11,0)</f>
        <v>87</v>
      </c>
      <c r="O11" s="29" t="str">
        <f t="shared" si="2"/>
        <v>9 (девет)</v>
      </c>
      <c r="P11" s="1"/>
      <c r="Q11" s="1"/>
      <c r="R11" s="1"/>
    </row>
    <row r="12" spans="1:18" ht="15.75">
      <c r="A12" s="25">
        <v>3</v>
      </c>
      <c r="B12" s="31"/>
      <c r="C12" s="32" t="s">
        <v>26</v>
      </c>
      <c r="D12" s="25">
        <v>41</v>
      </c>
      <c r="E12" s="25">
        <v>41</v>
      </c>
      <c r="F12" s="25">
        <f t="shared" si="0"/>
        <v>41</v>
      </c>
      <c r="G12" s="29">
        <v>0</v>
      </c>
      <c r="H12" s="29"/>
      <c r="I12" s="29">
        <v>10</v>
      </c>
      <c r="J12" s="33"/>
      <c r="K12" s="29"/>
      <c r="L12" s="33"/>
      <c r="M12" s="29">
        <f t="shared" si="1"/>
        <v>10</v>
      </c>
      <c r="N12" s="29">
        <f t="shared" si="3"/>
        <v>51</v>
      </c>
      <c r="O12" s="34" t="str">
        <f t="shared" si="2"/>
        <v>6 (шест)</v>
      </c>
      <c r="P12" s="1"/>
      <c r="Q12" s="5"/>
      <c r="R12" s="5"/>
    </row>
    <row r="13" spans="1:18" ht="15.75">
      <c r="A13" s="25">
        <v>4</v>
      </c>
      <c r="B13" s="35"/>
      <c r="C13" s="36" t="s">
        <v>27</v>
      </c>
      <c r="D13" s="29">
        <v>80</v>
      </c>
      <c r="E13" s="25">
        <v>78</v>
      </c>
      <c r="F13" s="25">
        <f t="shared" si="0"/>
        <v>79</v>
      </c>
      <c r="G13" s="29">
        <v>4</v>
      </c>
      <c r="H13" s="29">
        <v>6</v>
      </c>
      <c r="I13" s="29">
        <v>10</v>
      </c>
      <c r="J13" s="33"/>
      <c r="K13" s="29"/>
      <c r="L13" s="33"/>
      <c r="M13" s="29">
        <f t="shared" si="1"/>
        <v>20</v>
      </c>
      <c r="N13" s="29">
        <f t="shared" si="3"/>
        <v>99</v>
      </c>
      <c r="O13" s="29" t="str">
        <f t="shared" si="2"/>
        <v>10 (десет) </v>
      </c>
      <c r="P13" s="1"/>
      <c r="Q13" s="5"/>
      <c r="R13" s="5"/>
    </row>
    <row r="14" spans="1:18" ht="16.5" customHeight="1">
      <c r="A14" s="25">
        <v>5</v>
      </c>
      <c r="B14" s="37"/>
      <c r="C14" s="38" t="s">
        <v>28</v>
      </c>
      <c r="D14" s="25">
        <v>49</v>
      </c>
      <c r="E14" s="28">
        <v>42</v>
      </c>
      <c r="F14" s="25">
        <f t="shared" si="0"/>
        <v>45.5</v>
      </c>
      <c r="G14" s="29">
        <v>1</v>
      </c>
      <c r="H14" s="29"/>
      <c r="I14" s="29"/>
      <c r="J14" s="29"/>
      <c r="K14" s="29"/>
      <c r="L14" s="29"/>
      <c r="M14" s="29">
        <f t="shared" si="1"/>
        <v>1</v>
      </c>
      <c r="N14" s="29">
        <f t="shared" si="3"/>
        <v>47</v>
      </c>
      <c r="O14" s="30" t="str">
        <f t="shared" si="2"/>
        <v>5 (пет)</v>
      </c>
      <c r="P14" s="1"/>
      <c r="Q14" s="5"/>
      <c r="R14" s="5"/>
    </row>
    <row r="15" spans="1:18" ht="15.75">
      <c r="A15" s="25">
        <v>6</v>
      </c>
      <c r="B15" s="26"/>
      <c r="C15" s="27" t="s">
        <v>29</v>
      </c>
      <c r="D15" s="25">
        <v>80</v>
      </c>
      <c r="E15" s="25">
        <v>78</v>
      </c>
      <c r="F15" s="25">
        <f t="shared" si="0"/>
        <v>79</v>
      </c>
      <c r="G15" s="29">
        <v>4</v>
      </c>
      <c r="H15" s="29">
        <v>6</v>
      </c>
      <c r="I15" s="29">
        <v>10</v>
      </c>
      <c r="J15" s="29"/>
      <c r="K15" s="29"/>
      <c r="L15" s="29"/>
      <c r="M15" s="29">
        <f t="shared" si="1"/>
        <v>20</v>
      </c>
      <c r="N15" s="29">
        <f t="shared" si="3"/>
        <v>99</v>
      </c>
      <c r="O15" s="29" t="str">
        <f t="shared" si="2"/>
        <v>10 (десет) </v>
      </c>
      <c r="P15" s="1"/>
      <c r="Q15" s="5"/>
      <c r="R15" s="5"/>
    </row>
    <row r="16" spans="1:18" ht="15.75">
      <c r="A16" s="25">
        <v>7</v>
      </c>
      <c r="B16" s="26"/>
      <c r="C16" s="27" t="s">
        <v>30</v>
      </c>
      <c r="D16" s="25">
        <v>42</v>
      </c>
      <c r="E16" s="25">
        <v>41</v>
      </c>
      <c r="F16" s="25">
        <f t="shared" si="0"/>
        <v>41.5</v>
      </c>
      <c r="G16" s="29">
        <v>2</v>
      </c>
      <c r="H16" s="29"/>
      <c r="I16" s="29">
        <v>10</v>
      </c>
      <c r="J16" s="33"/>
      <c r="K16" s="29"/>
      <c r="L16" s="33"/>
      <c r="M16" s="29">
        <f t="shared" si="1"/>
        <v>12</v>
      </c>
      <c r="N16" s="29">
        <f t="shared" si="3"/>
        <v>54</v>
      </c>
      <c r="O16" s="29" t="str">
        <f t="shared" si="2"/>
        <v>6 (шест)</v>
      </c>
      <c r="P16" s="1"/>
      <c r="Q16" s="5"/>
      <c r="R16" s="5"/>
    </row>
    <row r="17" spans="1:18" ht="15.75">
      <c r="A17" s="25">
        <v>8</v>
      </c>
      <c r="B17" s="37"/>
      <c r="C17" s="38" t="s">
        <v>54</v>
      </c>
      <c r="D17" s="45"/>
      <c r="E17" s="45"/>
      <c r="F17" s="39">
        <v>53</v>
      </c>
      <c r="G17" s="29"/>
      <c r="H17" s="34"/>
      <c r="I17" s="29"/>
      <c r="J17" s="29"/>
      <c r="K17" s="34"/>
      <c r="L17" s="29"/>
      <c r="M17" s="29">
        <f t="shared" si="1"/>
        <v>0</v>
      </c>
      <c r="N17" s="29">
        <f t="shared" si="3"/>
        <v>53</v>
      </c>
      <c r="O17" s="29" t="str">
        <f t="shared" si="2"/>
        <v>6 (шест)</v>
      </c>
      <c r="P17" s="1"/>
      <c r="Q17" s="5"/>
      <c r="R17" s="5"/>
    </row>
    <row r="18" spans="1:18" ht="15.75">
      <c r="A18" s="25">
        <v>9</v>
      </c>
      <c r="B18" s="35"/>
      <c r="C18" s="29" t="s">
        <v>31</v>
      </c>
      <c r="D18" s="29">
        <v>41</v>
      </c>
      <c r="E18" s="25">
        <v>58</v>
      </c>
      <c r="F18" s="25">
        <f>(D18+E18)/2</f>
        <v>49.5</v>
      </c>
      <c r="G18" s="29">
        <v>3</v>
      </c>
      <c r="H18" s="29"/>
      <c r="I18" s="29"/>
      <c r="J18" s="29"/>
      <c r="K18" s="29"/>
      <c r="L18" s="29"/>
      <c r="M18" s="29">
        <f t="shared" si="1"/>
        <v>3</v>
      </c>
      <c r="N18" s="29">
        <f t="shared" si="3"/>
        <v>53</v>
      </c>
      <c r="O18" s="29" t="str">
        <f t="shared" si="2"/>
        <v>6 (шест)</v>
      </c>
      <c r="P18" s="1"/>
      <c r="Q18" s="5"/>
      <c r="R18" s="5"/>
    </row>
    <row r="19" spans="1:18" ht="15.75">
      <c r="A19" s="25">
        <v>10</v>
      </c>
      <c r="B19" s="26"/>
      <c r="C19" s="27" t="s">
        <v>32</v>
      </c>
      <c r="D19" s="25">
        <v>74</v>
      </c>
      <c r="E19" s="25">
        <v>74</v>
      </c>
      <c r="F19" s="25">
        <f>(D19+E19)/2</f>
        <v>74</v>
      </c>
      <c r="G19" s="29">
        <v>4</v>
      </c>
      <c r="H19" s="29">
        <v>6</v>
      </c>
      <c r="I19" s="29">
        <v>10</v>
      </c>
      <c r="J19" s="29"/>
      <c r="K19" s="29"/>
      <c r="L19" s="29"/>
      <c r="M19" s="29">
        <f t="shared" si="1"/>
        <v>20</v>
      </c>
      <c r="N19" s="29">
        <f t="shared" si="3"/>
        <v>94</v>
      </c>
      <c r="O19" s="29" t="str">
        <f t="shared" si="2"/>
        <v>10 (десет) </v>
      </c>
      <c r="P19" s="1"/>
      <c r="Q19" s="5"/>
      <c r="R19" s="5"/>
    </row>
    <row r="20" spans="1:18" ht="16.5" customHeight="1">
      <c r="A20" s="25">
        <v>11</v>
      </c>
      <c r="B20" s="35"/>
      <c r="C20" s="36" t="s">
        <v>33</v>
      </c>
      <c r="D20" s="29">
        <v>80</v>
      </c>
      <c r="E20" s="25">
        <v>80</v>
      </c>
      <c r="F20" s="25">
        <f>(D20+E20)/2</f>
        <v>80</v>
      </c>
      <c r="G20" s="29">
        <v>4</v>
      </c>
      <c r="H20" s="29">
        <v>6</v>
      </c>
      <c r="I20" s="29">
        <v>10</v>
      </c>
      <c r="J20" s="29"/>
      <c r="K20" s="29"/>
      <c r="L20" s="29"/>
      <c r="M20" s="29">
        <f t="shared" si="1"/>
        <v>20</v>
      </c>
      <c r="N20" s="29">
        <f t="shared" si="3"/>
        <v>100</v>
      </c>
      <c r="O20" s="29" t="str">
        <f t="shared" si="2"/>
        <v>10 (десет) </v>
      </c>
      <c r="P20" s="1"/>
      <c r="Q20" s="5"/>
      <c r="R20" s="5"/>
    </row>
    <row r="21" spans="1:18" ht="15.75">
      <c r="A21" s="25">
        <v>12</v>
      </c>
      <c r="B21" s="37"/>
      <c r="C21" s="38" t="s">
        <v>34</v>
      </c>
      <c r="D21" s="25">
        <v>46</v>
      </c>
      <c r="E21" s="25">
        <v>60</v>
      </c>
      <c r="F21" s="25">
        <f>(D21+E21)/2</f>
        <v>53</v>
      </c>
      <c r="G21" s="29">
        <v>2</v>
      </c>
      <c r="H21" s="29"/>
      <c r="I21" s="29">
        <v>6</v>
      </c>
      <c r="J21" s="29"/>
      <c r="K21" s="29"/>
      <c r="L21" s="29"/>
      <c r="M21" s="29">
        <f t="shared" si="1"/>
        <v>8</v>
      </c>
      <c r="N21" s="29">
        <f t="shared" si="3"/>
        <v>61</v>
      </c>
      <c r="O21" s="29" t="str">
        <f t="shared" si="2"/>
        <v>7 (седум)</v>
      </c>
      <c r="P21" s="1"/>
      <c r="Q21" s="5"/>
      <c r="R21" s="5"/>
    </row>
    <row r="22" spans="1:18" ht="15.75">
      <c r="A22" s="25">
        <v>13</v>
      </c>
      <c r="B22" s="47"/>
      <c r="C22" s="48" t="s">
        <v>57</v>
      </c>
      <c r="D22" s="34"/>
      <c r="E22" s="45"/>
      <c r="F22" s="39">
        <v>46</v>
      </c>
      <c r="G22" s="49"/>
      <c r="H22" s="34"/>
      <c r="I22" s="29"/>
      <c r="J22" s="46"/>
      <c r="K22" s="34"/>
      <c r="L22" s="46"/>
      <c r="M22" s="29">
        <f t="shared" si="1"/>
        <v>0</v>
      </c>
      <c r="N22" s="29">
        <f t="shared" si="3"/>
        <v>46</v>
      </c>
      <c r="O22" s="30" t="str">
        <f t="shared" si="2"/>
        <v>5 (пет)</v>
      </c>
      <c r="P22" s="1"/>
      <c r="Q22" s="5"/>
      <c r="R22" s="5"/>
    </row>
    <row r="23" spans="1:18" ht="15" customHeight="1">
      <c r="A23" s="25">
        <v>14</v>
      </c>
      <c r="B23" s="47"/>
      <c r="C23" s="48" t="s">
        <v>55</v>
      </c>
      <c r="D23" s="34"/>
      <c r="E23" s="45"/>
      <c r="F23" s="39">
        <v>52</v>
      </c>
      <c r="G23" s="49"/>
      <c r="H23" s="34"/>
      <c r="I23" s="49">
        <v>10</v>
      </c>
      <c r="J23" s="46"/>
      <c r="K23" s="34"/>
      <c r="L23" s="46"/>
      <c r="M23" s="29">
        <f t="shared" si="1"/>
        <v>10</v>
      </c>
      <c r="N23" s="29">
        <f t="shared" si="3"/>
        <v>62</v>
      </c>
      <c r="O23" s="29" t="str">
        <f t="shared" si="2"/>
        <v>7 (седум)</v>
      </c>
      <c r="P23" s="1"/>
      <c r="Q23" s="5"/>
      <c r="R23" s="5"/>
    </row>
    <row r="24" spans="1:18" ht="15.75">
      <c r="A24" s="25">
        <v>15</v>
      </c>
      <c r="B24" s="35"/>
      <c r="C24" s="36" t="s">
        <v>35</v>
      </c>
      <c r="D24" s="29">
        <v>65</v>
      </c>
      <c r="E24" s="25">
        <v>76</v>
      </c>
      <c r="F24" s="25">
        <f>(D24+E24)/2</f>
        <v>70.5</v>
      </c>
      <c r="G24" s="29">
        <v>4</v>
      </c>
      <c r="H24" s="29">
        <v>6</v>
      </c>
      <c r="I24" s="29">
        <v>10</v>
      </c>
      <c r="J24" s="33"/>
      <c r="K24" s="29"/>
      <c r="L24" s="33"/>
      <c r="M24" s="29">
        <f t="shared" si="1"/>
        <v>20</v>
      </c>
      <c r="N24" s="29">
        <f t="shared" si="3"/>
        <v>91</v>
      </c>
      <c r="O24" s="34" t="str">
        <f t="shared" si="2"/>
        <v>10 (десет) </v>
      </c>
      <c r="P24" s="1"/>
      <c r="Q24" s="5"/>
      <c r="R24" s="5"/>
    </row>
    <row r="25" spans="1:18" ht="15.75">
      <c r="A25" s="25">
        <v>16</v>
      </c>
      <c r="B25" s="26"/>
      <c r="C25" s="27" t="s">
        <v>36</v>
      </c>
      <c r="D25" s="25"/>
      <c r="E25" s="25"/>
      <c r="F25" s="39">
        <v>52</v>
      </c>
      <c r="G25" s="29">
        <v>2</v>
      </c>
      <c r="H25" s="29"/>
      <c r="I25" s="29"/>
      <c r="J25" s="33"/>
      <c r="K25" s="29"/>
      <c r="L25" s="33"/>
      <c r="M25" s="29">
        <f t="shared" si="1"/>
        <v>2</v>
      </c>
      <c r="N25" s="29">
        <f t="shared" si="3"/>
        <v>54</v>
      </c>
      <c r="O25" s="29" t="str">
        <f t="shared" si="2"/>
        <v>6 (шест)</v>
      </c>
      <c r="P25" s="1"/>
      <c r="Q25" s="5"/>
      <c r="R25" s="5"/>
    </row>
    <row r="26" spans="1:18" ht="15.75">
      <c r="A26" s="25">
        <v>17</v>
      </c>
      <c r="B26" s="26"/>
      <c r="C26" s="25" t="s">
        <v>37</v>
      </c>
      <c r="D26" s="40">
        <v>60</v>
      </c>
      <c r="E26" s="28">
        <v>52</v>
      </c>
      <c r="F26" s="25">
        <f>(D26+E26)/2</f>
        <v>56</v>
      </c>
      <c r="G26" s="29">
        <v>1</v>
      </c>
      <c r="H26" s="29"/>
      <c r="I26" s="29">
        <v>6</v>
      </c>
      <c r="J26" s="29"/>
      <c r="K26" s="29"/>
      <c r="L26" s="29"/>
      <c r="M26" s="29">
        <f t="shared" si="1"/>
        <v>7</v>
      </c>
      <c r="N26" s="29">
        <f t="shared" si="3"/>
        <v>63</v>
      </c>
      <c r="O26" s="29" t="str">
        <f t="shared" si="2"/>
        <v>7 (седум)</v>
      </c>
      <c r="P26" s="1"/>
      <c r="Q26" s="5"/>
      <c r="R26" s="5"/>
    </row>
    <row r="27" spans="1:18" ht="17.25" customHeight="1">
      <c r="A27" s="25">
        <v>18</v>
      </c>
      <c r="B27" s="35"/>
      <c r="C27" s="36" t="s">
        <v>38</v>
      </c>
      <c r="D27" s="29">
        <v>65</v>
      </c>
      <c r="E27" s="25">
        <v>65</v>
      </c>
      <c r="F27" s="25">
        <f>(D27+E27)/2</f>
        <v>65</v>
      </c>
      <c r="G27" s="29">
        <v>2</v>
      </c>
      <c r="H27" s="29"/>
      <c r="I27" s="29">
        <v>10</v>
      </c>
      <c r="J27" s="29"/>
      <c r="K27" s="29"/>
      <c r="L27" s="29"/>
      <c r="M27" s="29">
        <f t="shared" si="1"/>
        <v>12</v>
      </c>
      <c r="N27" s="29">
        <f t="shared" si="3"/>
        <v>77</v>
      </c>
      <c r="O27" s="29" t="str">
        <f t="shared" si="2"/>
        <v>8 (осум)</v>
      </c>
      <c r="P27" s="1"/>
      <c r="Q27" s="5"/>
      <c r="R27" s="5"/>
    </row>
    <row r="28" spans="1:18" ht="15.75">
      <c r="A28" s="25">
        <v>19</v>
      </c>
      <c r="B28" s="47"/>
      <c r="C28" s="48" t="s">
        <v>56</v>
      </c>
      <c r="D28" s="34"/>
      <c r="E28" s="45"/>
      <c r="F28" s="39">
        <v>49</v>
      </c>
      <c r="G28" s="49"/>
      <c r="H28" s="34"/>
      <c r="I28" s="29"/>
      <c r="J28" s="46"/>
      <c r="K28" s="34"/>
      <c r="L28" s="46"/>
      <c r="M28" s="29">
        <f t="shared" si="1"/>
        <v>0</v>
      </c>
      <c r="N28" s="29">
        <f t="shared" si="3"/>
        <v>49</v>
      </c>
      <c r="O28" s="30" t="str">
        <f t="shared" si="2"/>
        <v>5 (пет)</v>
      </c>
      <c r="P28" s="1"/>
      <c r="Q28" s="5"/>
      <c r="R28" s="5"/>
    </row>
    <row r="29" spans="1:18" ht="17.25" customHeight="1">
      <c r="A29" s="25">
        <v>20</v>
      </c>
      <c r="B29" s="37"/>
      <c r="C29" s="38" t="s">
        <v>53</v>
      </c>
      <c r="D29" s="45"/>
      <c r="E29" s="45"/>
      <c r="F29" s="39">
        <v>60</v>
      </c>
      <c r="G29" s="29"/>
      <c r="H29" s="34"/>
      <c r="I29" s="29"/>
      <c r="J29" s="29"/>
      <c r="K29" s="34"/>
      <c r="L29" s="29"/>
      <c r="M29" s="29">
        <f t="shared" si="1"/>
        <v>0</v>
      </c>
      <c r="N29" s="29">
        <f t="shared" si="3"/>
        <v>60</v>
      </c>
      <c r="O29" s="29" t="str">
        <f t="shared" si="2"/>
        <v>6 (шест)</v>
      </c>
      <c r="Q29" s="5"/>
      <c r="R29" s="5"/>
    </row>
    <row r="30" spans="1:18" ht="15.75">
      <c r="A30" s="25">
        <v>21</v>
      </c>
      <c r="B30" s="26"/>
      <c r="C30" s="25" t="s">
        <v>39</v>
      </c>
      <c r="D30" s="40">
        <v>41</v>
      </c>
      <c r="E30" s="28">
        <v>44</v>
      </c>
      <c r="F30" s="25">
        <f aca="true" t="shared" si="4" ref="F30:F35">(D30+E30)/2</f>
        <v>42.5</v>
      </c>
      <c r="G30" s="29">
        <v>1</v>
      </c>
      <c r="H30" s="29"/>
      <c r="I30" s="29"/>
      <c r="J30" s="29"/>
      <c r="K30" s="29"/>
      <c r="L30" s="29"/>
      <c r="M30" s="29">
        <f t="shared" si="1"/>
        <v>1</v>
      </c>
      <c r="N30" s="29">
        <f t="shared" si="3"/>
        <v>44</v>
      </c>
      <c r="O30" s="30" t="str">
        <f t="shared" si="2"/>
        <v>5 (пет)</v>
      </c>
      <c r="P30" s="1"/>
      <c r="Q30" s="5"/>
      <c r="R30" s="5"/>
    </row>
    <row r="31" spans="1:18" ht="15.75">
      <c r="A31" s="25">
        <v>22</v>
      </c>
      <c r="B31" s="26"/>
      <c r="C31" s="27" t="s">
        <v>40</v>
      </c>
      <c r="D31" s="25">
        <v>75</v>
      </c>
      <c r="E31" s="25">
        <v>73</v>
      </c>
      <c r="F31" s="25">
        <f t="shared" si="4"/>
        <v>74</v>
      </c>
      <c r="G31" s="29">
        <v>3</v>
      </c>
      <c r="H31" s="29">
        <v>6</v>
      </c>
      <c r="I31" s="29">
        <v>10</v>
      </c>
      <c r="J31" s="29"/>
      <c r="K31" s="29"/>
      <c r="L31" s="29"/>
      <c r="M31" s="29">
        <f t="shared" si="1"/>
        <v>19</v>
      </c>
      <c r="N31" s="29">
        <f t="shared" si="3"/>
        <v>93</v>
      </c>
      <c r="O31" s="29" t="str">
        <f t="shared" si="2"/>
        <v>10 (десет) </v>
      </c>
      <c r="P31" s="1"/>
      <c r="Q31" s="5"/>
      <c r="R31" s="5"/>
    </row>
    <row r="32" spans="1:18" ht="15.75">
      <c r="A32" s="25">
        <v>23</v>
      </c>
      <c r="B32" s="41"/>
      <c r="C32" s="42" t="s">
        <v>41</v>
      </c>
      <c r="D32" s="29">
        <v>60</v>
      </c>
      <c r="E32" s="28">
        <v>52</v>
      </c>
      <c r="F32" s="25">
        <f t="shared" si="4"/>
        <v>56</v>
      </c>
      <c r="G32" s="29">
        <v>4</v>
      </c>
      <c r="H32" s="29">
        <v>6</v>
      </c>
      <c r="I32" s="29">
        <v>10</v>
      </c>
      <c r="J32" s="29"/>
      <c r="K32" s="29"/>
      <c r="L32" s="29"/>
      <c r="M32" s="29">
        <f t="shared" si="1"/>
        <v>20</v>
      </c>
      <c r="N32" s="29">
        <f t="shared" si="3"/>
        <v>76</v>
      </c>
      <c r="O32" s="29" t="str">
        <f t="shared" si="2"/>
        <v>8 (осум)</v>
      </c>
      <c r="P32" s="1"/>
      <c r="Q32" s="5"/>
      <c r="R32" s="5"/>
    </row>
    <row r="33" spans="1:18" ht="15.75">
      <c r="A33" s="25">
        <v>24</v>
      </c>
      <c r="B33" s="37"/>
      <c r="C33" s="38" t="s">
        <v>42</v>
      </c>
      <c r="D33" s="25">
        <v>64</v>
      </c>
      <c r="E33" s="25">
        <v>68</v>
      </c>
      <c r="F33" s="25">
        <f t="shared" si="4"/>
        <v>66</v>
      </c>
      <c r="G33" s="29">
        <v>1</v>
      </c>
      <c r="H33" s="29"/>
      <c r="I33" s="29">
        <v>6</v>
      </c>
      <c r="J33" s="29"/>
      <c r="K33" s="29"/>
      <c r="L33" s="29"/>
      <c r="M33" s="29">
        <f t="shared" si="1"/>
        <v>7</v>
      </c>
      <c r="N33" s="29">
        <f t="shared" si="3"/>
        <v>73</v>
      </c>
      <c r="O33" s="29" t="str">
        <f t="shared" si="2"/>
        <v>8 (осум)</v>
      </c>
      <c r="P33" s="1"/>
      <c r="Q33" s="5"/>
      <c r="R33" s="5"/>
    </row>
    <row r="34" spans="1:18" ht="15.75">
      <c r="A34" s="25">
        <v>25</v>
      </c>
      <c r="B34" s="43"/>
      <c r="C34" s="44" t="s">
        <v>43</v>
      </c>
      <c r="D34" s="29">
        <v>71</v>
      </c>
      <c r="E34" s="25">
        <v>69</v>
      </c>
      <c r="F34" s="25">
        <f t="shared" si="4"/>
        <v>70</v>
      </c>
      <c r="G34" s="29">
        <v>1</v>
      </c>
      <c r="H34" s="29"/>
      <c r="I34" s="29"/>
      <c r="J34" s="29"/>
      <c r="K34" s="29"/>
      <c r="L34" s="29"/>
      <c r="M34" s="29">
        <f t="shared" si="1"/>
        <v>1</v>
      </c>
      <c r="N34" s="29">
        <f t="shared" si="3"/>
        <v>71</v>
      </c>
      <c r="O34" s="34" t="str">
        <f t="shared" si="2"/>
        <v>8 (осум)</v>
      </c>
      <c r="P34" s="1"/>
      <c r="Q34" s="5"/>
      <c r="R34" s="5"/>
    </row>
    <row r="35" spans="1:18" ht="15.75">
      <c r="A35" s="25">
        <v>26</v>
      </c>
      <c r="B35" s="26"/>
      <c r="C35" s="27" t="s">
        <v>44</v>
      </c>
      <c r="D35" s="25">
        <v>41</v>
      </c>
      <c r="E35" s="25">
        <v>45</v>
      </c>
      <c r="F35" s="25">
        <f t="shared" si="4"/>
        <v>43</v>
      </c>
      <c r="G35" s="29">
        <v>3</v>
      </c>
      <c r="H35" s="29"/>
      <c r="I35" s="29">
        <v>8</v>
      </c>
      <c r="J35" s="33"/>
      <c r="K35" s="29"/>
      <c r="L35" s="33"/>
      <c r="M35" s="29">
        <f t="shared" si="1"/>
        <v>11</v>
      </c>
      <c r="N35" s="29">
        <f t="shared" si="3"/>
        <v>54</v>
      </c>
      <c r="O35" s="34" t="str">
        <f t="shared" si="2"/>
        <v>6 (шест)</v>
      </c>
      <c r="P35" s="1"/>
      <c r="Q35" s="5"/>
      <c r="R35" s="5"/>
    </row>
    <row r="36" spans="1:18" ht="15.75">
      <c r="A36" s="25">
        <v>27</v>
      </c>
      <c r="B36" s="47"/>
      <c r="C36" s="48" t="s">
        <v>58</v>
      </c>
      <c r="D36" s="34"/>
      <c r="E36" s="45"/>
      <c r="F36" s="39">
        <v>42</v>
      </c>
      <c r="G36" s="49">
        <v>3</v>
      </c>
      <c r="H36" s="34"/>
      <c r="I36" s="29">
        <v>10</v>
      </c>
      <c r="J36" s="46"/>
      <c r="K36" s="34"/>
      <c r="L36" s="46"/>
      <c r="M36" s="29">
        <f t="shared" si="1"/>
        <v>13</v>
      </c>
      <c r="N36" s="29">
        <f t="shared" si="3"/>
        <v>55</v>
      </c>
      <c r="O36" s="29" t="str">
        <f t="shared" si="2"/>
        <v>6 (шест)</v>
      </c>
      <c r="P36" s="1"/>
      <c r="Q36" s="5"/>
      <c r="R36" s="5"/>
    </row>
    <row r="37" spans="1:18" ht="15.75">
      <c r="A37" s="25">
        <v>28</v>
      </c>
      <c r="B37" s="26"/>
      <c r="C37" s="27" t="s">
        <v>45</v>
      </c>
      <c r="D37" s="25">
        <v>75</v>
      </c>
      <c r="E37" s="25">
        <v>75</v>
      </c>
      <c r="F37" s="25">
        <f>(D37+E37)/2</f>
        <v>75</v>
      </c>
      <c r="G37" s="29">
        <v>4</v>
      </c>
      <c r="H37" s="29">
        <v>6</v>
      </c>
      <c r="I37" s="29">
        <v>10</v>
      </c>
      <c r="J37" s="33"/>
      <c r="K37" s="29"/>
      <c r="L37" s="33"/>
      <c r="M37" s="29">
        <f t="shared" si="1"/>
        <v>20</v>
      </c>
      <c r="N37" s="29">
        <f t="shared" si="3"/>
        <v>95</v>
      </c>
      <c r="O37" s="29" t="str">
        <f t="shared" si="2"/>
        <v>10 (десет) </v>
      </c>
      <c r="P37" s="1"/>
      <c r="Q37" s="5"/>
      <c r="R37" s="5"/>
    </row>
    <row r="38" spans="1:18" ht="15.75">
      <c r="A38" s="25">
        <v>29</v>
      </c>
      <c r="B38" s="26"/>
      <c r="C38" s="27" t="s">
        <v>46</v>
      </c>
      <c r="D38" s="40">
        <v>41</v>
      </c>
      <c r="E38" s="28">
        <v>54</v>
      </c>
      <c r="F38" s="25">
        <f>(D38+E38)/2</f>
        <v>47.5</v>
      </c>
      <c r="G38" s="29">
        <v>3</v>
      </c>
      <c r="H38" s="29"/>
      <c r="I38" s="29"/>
      <c r="J38" s="29"/>
      <c r="K38" s="29"/>
      <c r="L38" s="29"/>
      <c r="M38" s="29">
        <f t="shared" si="1"/>
        <v>3</v>
      </c>
      <c r="N38" s="29">
        <f t="shared" si="3"/>
        <v>51</v>
      </c>
      <c r="O38" s="34" t="str">
        <f t="shared" si="2"/>
        <v>6 (шест)</v>
      </c>
      <c r="P38" s="1"/>
      <c r="Q38" s="5"/>
      <c r="R38" s="5"/>
    </row>
    <row r="39" spans="1:18" ht="15.75">
      <c r="A39" s="25">
        <v>30</v>
      </c>
      <c r="B39" s="26"/>
      <c r="C39" s="27" t="s">
        <v>47</v>
      </c>
      <c r="D39" s="25">
        <v>45</v>
      </c>
      <c r="E39" s="25">
        <v>41</v>
      </c>
      <c r="F39" s="25">
        <f>(D39+E39)/2</f>
        <v>43</v>
      </c>
      <c r="G39" s="29">
        <v>2</v>
      </c>
      <c r="H39" s="29"/>
      <c r="I39" s="29"/>
      <c r="J39" s="29"/>
      <c r="K39" s="29"/>
      <c r="L39" s="29"/>
      <c r="M39" s="29">
        <f t="shared" si="1"/>
        <v>2</v>
      </c>
      <c r="N39" s="29">
        <f t="shared" si="3"/>
        <v>45</v>
      </c>
      <c r="O39" s="30" t="str">
        <f t="shared" si="2"/>
        <v>5 (пет)</v>
      </c>
      <c r="P39" s="1"/>
      <c r="Q39" s="5"/>
      <c r="R39" s="5"/>
    </row>
    <row r="40" spans="1:18" ht="17.25" customHeight="1">
      <c r="A40" s="25">
        <v>31</v>
      </c>
      <c r="B40" s="26"/>
      <c r="C40" s="27" t="s">
        <v>48</v>
      </c>
      <c r="D40" s="25">
        <v>52</v>
      </c>
      <c r="E40" s="28">
        <v>73</v>
      </c>
      <c r="F40" s="25">
        <f>(D40+E40)/2</f>
        <v>62.5</v>
      </c>
      <c r="G40" s="29">
        <v>1</v>
      </c>
      <c r="H40" s="29"/>
      <c r="I40" s="29"/>
      <c r="J40" s="29"/>
      <c r="K40" s="29"/>
      <c r="L40" s="29"/>
      <c r="M40" s="29">
        <f t="shared" si="1"/>
        <v>1</v>
      </c>
      <c r="N40" s="29">
        <f t="shared" si="3"/>
        <v>64</v>
      </c>
      <c r="O40" s="29" t="str">
        <f t="shared" si="2"/>
        <v>7 (седум)</v>
      </c>
      <c r="P40" s="1"/>
      <c r="Q40" s="1"/>
      <c r="R40" s="1"/>
    </row>
    <row r="41" spans="1:18" ht="15.75">
      <c r="A41" s="25">
        <v>32</v>
      </c>
      <c r="B41" s="26"/>
      <c r="C41" s="27" t="s">
        <v>49</v>
      </c>
      <c r="D41" s="25">
        <v>65</v>
      </c>
      <c r="E41" s="28">
        <v>65</v>
      </c>
      <c r="F41" s="25">
        <f>(D41+E41)/2</f>
        <v>65</v>
      </c>
      <c r="G41" s="29">
        <v>3</v>
      </c>
      <c r="H41" s="29"/>
      <c r="I41" s="29"/>
      <c r="J41" s="29"/>
      <c r="K41" s="29"/>
      <c r="L41" s="29"/>
      <c r="M41" s="29">
        <f t="shared" si="1"/>
        <v>3</v>
      </c>
      <c r="N41" s="29">
        <f t="shared" si="3"/>
        <v>68</v>
      </c>
      <c r="O41" s="29" t="str">
        <f t="shared" si="2"/>
        <v>7 (седум)</v>
      </c>
      <c r="P41" s="1"/>
      <c r="Q41" s="1"/>
      <c r="R41" s="1"/>
    </row>
    <row r="42" spans="1:15" ht="15.75">
      <c r="A42" s="25">
        <v>33</v>
      </c>
      <c r="B42" s="35"/>
      <c r="C42" s="36" t="s">
        <v>50</v>
      </c>
      <c r="D42" s="29"/>
      <c r="E42" s="25"/>
      <c r="F42" s="39">
        <v>41</v>
      </c>
      <c r="G42" s="29">
        <v>1</v>
      </c>
      <c r="H42" s="29"/>
      <c r="I42" s="29"/>
      <c r="J42" s="29"/>
      <c r="K42" s="29"/>
      <c r="L42" s="29"/>
      <c r="M42" s="29">
        <f t="shared" si="1"/>
        <v>1</v>
      </c>
      <c r="N42" s="29">
        <f t="shared" si="3"/>
        <v>42</v>
      </c>
      <c r="O42" s="30" t="str">
        <f t="shared" si="2"/>
        <v>5 (пет)</v>
      </c>
    </row>
    <row r="43" spans="1:15" ht="15.75">
      <c r="A43" s="25">
        <v>34</v>
      </c>
      <c r="B43" s="26"/>
      <c r="C43" s="27" t="s">
        <v>51</v>
      </c>
      <c r="D43" s="25">
        <v>66</v>
      </c>
      <c r="E43" s="25">
        <v>78</v>
      </c>
      <c r="F43" s="25">
        <f>(D43+E43)/2</f>
        <v>72</v>
      </c>
      <c r="G43" s="29">
        <v>3</v>
      </c>
      <c r="H43" s="29"/>
      <c r="I43" s="29">
        <v>6</v>
      </c>
      <c r="J43" s="33"/>
      <c r="K43" s="29"/>
      <c r="L43" s="33"/>
      <c r="M43" s="29">
        <f t="shared" si="1"/>
        <v>9</v>
      </c>
      <c r="N43" s="29">
        <f t="shared" si="3"/>
        <v>81</v>
      </c>
      <c r="O43" s="29" t="str">
        <f t="shared" si="2"/>
        <v>9 (девет)</v>
      </c>
    </row>
    <row r="44" spans="1:15" ht="15.75">
      <c r="A44" s="25">
        <v>35</v>
      </c>
      <c r="B44" s="37"/>
      <c r="C44" s="38" t="s">
        <v>52</v>
      </c>
      <c r="D44" s="25">
        <v>56</v>
      </c>
      <c r="E44" s="25">
        <v>53</v>
      </c>
      <c r="F44" s="25">
        <f>(D44+E44)/2</f>
        <v>54.5</v>
      </c>
      <c r="G44" s="29">
        <v>2</v>
      </c>
      <c r="H44" s="29"/>
      <c r="I44" s="29"/>
      <c r="J44" s="29"/>
      <c r="K44" s="29"/>
      <c r="L44" s="29"/>
      <c r="M44" s="29">
        <f t="shared" si="1"/>
        <v>2</v>
      </c>
      <c r="N44" s="29">
        <f t="shared" si="3"/>
        <v>57</v>
      </c>
      <c r="O44" s="29" t="str">
        <f t="shared" si="2"/>
        <v>6 (шест)</v>
      </c>
    </row>
    <row r="45" spans="1:3" ht="15.75">
      <c r="A45" s="6" t="s">
        <v>67</v>
      </c>
      <c r="C45" s="51"/>
    </row>
    <row r="46" spans="1:3" ht="15.75">
      <c r="A46" s="6" t="s">
        <v>62</v>
      </c>
      <c r="C46" s="51"/>
    </row>
    <row r="47" spans="1:3" ht="15.75">
      <c r="A47" s="6" t="s">
        <v>63</v>
      </c>
      <c r="C47" s="51"/>
    </row>
    <row r="48" spans="1:15" ht="15.75">
      <c r="A48" s="60" t="s">
        <v>66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ht="15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5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3:8" ht="15.75">
      <c r="C51" s="51"/>
      <c r="H51" s="6"/>
    </row>
    <row r="52" spans="2:9" ht="15.75">
      <c r="B52" s="50" t="s">
        <v>60</v>
      </c>
      <c r="C52" s="51"/>
      <c r="I52" s="4" t="s">
        <v>59</v>
      </c>
    </row>
    <row r="53" spans="2:9" ht="15.75">
      <c r="B53" s="53">
        <v>43634</v>
      </c>
      <c r="I53" s="4" t="s">
        <v>61</v>
      </c>
    </row>
  </sheetData>
  <sheetProtection/>
  <mergeCells count="4">
    <mergeCell ref="C2:L2"/>
    <mergeCell ref="A4:O4"/>
    <mergeCell ref="A5:O5"/>
    <mergeCell ref="A48:O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2019-06-18T11:00:59Z</dcterms:created>
  <dcterms:modified xsi:type="dcterms:W3CDTF">2019-06-19T07:51:58Z</dcterms:modified>
  <cp:category/>
  <cp:version/>
  <cp:contentType/>
  <cp:contentStatus/>
</cp:coreProperties>
</file>