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<sst xmlns="http://schemas.openxmlformats.org/spreadsheetml/2006/main" count="1070" uniqueCount="59">
  <si>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</si>
  <si>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</si>
  <si>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</si>
  <si>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</si>
  <si>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</si>
  <si>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</si>
  <si>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</si>
  <si>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</si>
  <si>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</si>
  <si>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</si>
  <si>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</si>
  <si>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</si>
  <si>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</si>
  <si>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</si>
  <si>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</si>
  <si>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</si>
  <si>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</si>
  <si>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</si>
  <si>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</si>
  <si>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</si>
  <si>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</si>
  <si>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</si>
  <si>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</si>
  <si>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</si>
  <si>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</si>
  <si>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</si>
  <si>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</si>
  <si>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</si>
  <si>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</si>
  <si>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</si>
  <si>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</si>
  <si>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</si>
  <si>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</si>
  <si>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</si>
  <si>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</si>
  <si>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</si>
  <si>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</si>
  <si>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</si>
  <si>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</si>
  <si>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</si>
  <si>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</si>
  <si>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</si>
  <si>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</si>
  <si>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132/17</t>
  </si>
  <si>
    <t>45/17</t>
  </si>
  <si>
    <t>54/17</t>
  </si>
  <si>
    <t>160/17</t>
  </si>
  <si>
    <t>51/17</t>
  </si>
  <si>
    <t>104/16</t>
  </si>
  <si>
    <t>61/17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</si>
  <si>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21.06.2019 год. </t>
    </r>
  </si>
  <si>
    <t>43/17</t>
  </si>
  <si>
    <t>41/17</t>
  </si>
  <si>
    <t>6(шест)</t>
  </si>
  <si>
    <t>24.06.2019 г</t>
  </si>
  <si>
    <t>проф д-р Снежана Обедниковска</t>
  </si>
  <si>
    <t xml:space="preserve">Кандидатите кои не се на списокот немаат доволно поени да положат или да бидат викнати на консултации. </t>
  </si>
  <si>
    <t>Увид во писмените на 26 јуни (среда) во 9 ч.</t>
  </si>
  <si>
    <t>РЕЗУЛТАТИ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</si>
</sst>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17" fontId="3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7" xfId="0" applyFont="1" applyFill="1" applyBorder="1" applyAlignment="1">
      <alignment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4">
      <selection activeCell="B10" sqref="B10:B18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3">
        <v>51</v>
      </c>
      <c r="AD3" s="3" t="s">
        <v>17</v>
      </c>
    </row>
    <row r="4" spans="1:30" ht="18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">
        <v>61</v>
      </c>
      <c r="AD4" s="3" t="s">
        <v>18</v>
      </c>
    </row>
    <row r="5" spans="1:30" ht="16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35</v>
      </c>
      <c r="F8" s="30" t="s">
        <v>10</v>
      </c>
      <c r="G8" s="30" t="s">
        <v>36</v>
      </c>
      <c r="H8" s="29" t="s">
        <v>11</v>
      </c>
      <c r="I8" s="29" t="s">
        <v>23</v>
      </c>
      <c r="J8" s="29" t="s">
        <v>25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31" t="s">
        <v>22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37</v>
      </c>
      <c r="Z8" s="27" t="s">
        <v>4</v>
      </c>
      <c r="AA8" s="28" t="s">
        <v>5</v>
      </c>
      <c r="AB8" s="3"/>
      <c r="AC8" s="3"/>
      <c r="AD8" s="3"/>
    </row>
    <row r="9" spans="1:30" ht="16.5" thickBot="1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6.5" thickBot="1">
      <c r="A10" s="24">
        <v>1</v>
      </c>
      <c r="B10" s="33"/>
      <c r="C10" s="34" t="s">
        <v>43</v>
      </c>
      <c r="D10" s="34">
        <v>65</v>
      </c>
      <c r="E10" s="4"/>
      <c r="F10" s="4">
        <v>80</v>
      </c>
      <c r="G10" s="4"/>
      <c r="H10" s="11">
        <f>(D10+F10)/2</f>
        <v>72.5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  <c r="P10" s="4" t="s">
        <v>24</v>
      </c>
      <c r="Q10" s="4" t="s">
        <v>24</v>
      </c>
      <c r="R10" s="4" t="s">
        <v>24</v>
      </c>
      <c r="S10" s="4">
        <v>3</v>
      </c>
      <c r="T10" s="4">
        <v>2</v>
      </c>
      <c r="U10" s="4">
        <v>10</v>
      </c>
      <c r="V10" s="4">
        <v>5</v>
      </c>
      <c r="W10" s="4">
        <v>0</v>
      </c>
      <c r="X10" s="4">
        <v>0</v>
      </c>
      <c r="Y10" s="4">
        <f>S10+T10+U10+V10</f>
        <v>20</v>
      </c>
      <c r="Z10" s="4">
        <f>ROUND(H10+S10+T10+U10+V10+W10+X10,0)</f>
        <v>93</v>
      </c>
      <c r="AA10" s="4" t="str">
        <f>VLOOKUP(Z10,$AC$2:$AD$7,2)</f>
        <v>10 (десет) </v>
      </c>
      <c r="AB10" s="3"/>
      <c r="AC10" s="3"/>
      <c r="AD10" s="3"/>
    </row>
    <row r="11" spans="1:30" ht="16.5" thickBot="1">
      <c r="A11" s="5">
        <v>2</v>
      </c>
      <c r="B11" s="35"/>
      <c r="C11" s="36" t="s">
        <v>49</v>
      </c>
      <c r="D11" s="36">
        <v>56</v>
      </c>
      <c r="E11" s="4"/>
      <c r="F11" s="4">
        <v>52</v>
      </c>
      <c r="G11" s="4"/>
      <c r="H11" s="11">
        <f>(D11+F11)/2</f>
        <v>54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3</v>
      </c>
      <c r="T11" s="4">
        <v>2</v>
      </c>
      <c r="U11" s="4">
        <v>7</v>
      </c>
      <c r="V11" s="4">
        <v>5</v>
      </c>
      <c r="W11" s="4">
        <v>0</v>
      </c>
      <c r="X11" s="4">
        <v>0</v>
      </c>
      <c r="Y11" s="4">
        <f>S11+T11+U11+V11</f>
        <v>17</v>
      </c>
      <c r="Z11" s="4">
        <f>ROUND(H11+S11+T11+U11+V11+W11+X11,0)</f>
        <v>71</v>
      </c>
      <c r="AA11" s="4" t="str">
        <f>VLOOKUP(Z11,$AC$2:$AD$7,2)</f>
        <v>8 (осум)</v>
      </c>
      <c r="AB11" s="3"/>
      <c r="AC11" s="3"/>
      <c r="AD11" s="3"/>
    </row>
    <row r="12" spans="1:30" ht="16.5" thickBot="1">
      <c r="A12" s="5">
        <v>3</v>
      </c>
      <c r="B12" s="35"/>
      <c r="C12" s="36" t="s">
        <v>44</v>
      </c>
      <c r="D12" s="36">
        <v>53</v>
      </c>
      <c r="E12" s="4"/>
      <c r="F12" s="4">
        <v>41</v>
      </c>
      <c r="G12" s="4"/>
      <c r="H12" s="11">
        <f>(D12+F12)/2</f>
        <v>47</v>
      </c>
      <c r="I12" s="4" t="s">
        <v>24</v>
      </c>
      <c r="J12" s="4"/>
      <c r="K12" s="4"/>
      <c r="L12" s="4" t="s">
        <v>24</v>
      </c>
      <c r="M12" s="4" t="s">
        <v>24</v>
      </c>
      <c r="N12" s="4" t="s">
        <v>24</v>
      </c>
      <c r="O12" s="4"/>
      <c r="P12" s="4" t="s">
        <v>24</v>
      </c>
      <c r="Q12" s="4" t="s">
        <v>24</v>
      </c>
      <c r="R12" s="4" t="s">
        <v>24</v>
      </c>
      <c r="S12" s="4">
        <v>3</v>
      </c>
      <c r="T12" s="4">
        <v>2</v>
      </c>
      <c r="U12" s="4">
        <v>0</v>
      </c>
      <c r="V12" s="4">
        <v>5</v>
      </c>
      <c r="W12" s="4">
        <v>0</v>
      </c>
      <c r="X12" s="4">
        <v>0</v>
      </c>
      <c r="Y12" s="4">
        <f>S12+T12+U12+V12</f>
        <v>10</v>
      </c>
      <c r="Z12" s="4">
        <f>ROUND(H12+S12+T12+U12+V12+W12+X12,0)</f>
        <v>57</v>
      </c>
      <c r="AA12" s="4" t="str">
        <f>VLOOKUP(Z12,$AC$2:$AD$7,2)</f>
        <v>6 (шест)</v>
      </c>
      <c r="AB12" s="3"/>
      <c r="AC12" s="3"/>
      <c r="AD12" s="3"/>
    </row>
    <row r="13" spans="1:30" ht="16.5" thickBot="1">
      <c r="A13" s="5">
        <v>4</v>
      </c>
      <c r="B13" s="35"/>
      <c r="C13" s="36" t="s">
        <v>47</v>
      </c>
      <c r="D13" s="36">
        <v>65</v>
      </c>
      <c r="E13" s="4"/>
      <c r="F13" s="4">
        <v>42</v>
      </c>
      <c r="G13" s="4">
        <v>51</v>
      </c>
      <c r="H13" s="11">
        <f>(D13+F13)/2</f>
        <v>53.5</v>
      </c>
      <c r="I13" s="4" t="s">
        <v>24</v>
      </c>
      <c r="J13" s="4" t="s">
        <v>24</v>
      </c>
      <c r="K13" s="4"/>
      <c r="L13" s="4"/>
      <c r="M13" s="4"/>
      <c r="N13" s="4"/>
      <c r="O13" s="4"/>
      <c r="P13" s="4" t="s">
        <v>24</v>
      </c>
      <c r="Q13" s="4" t="s">
        <v>24</v>
      </c>
      <c r="R13" s="4"/>
      <c r="S13" s="4">
        <v>3</v>
      </c>
      <c r="T13" s="4">
        <v>2</v>
      </c>
      <c r="U13" s="4">
        <v>0</v>
      </c>
      <c r="V13" s="4">
        <v>4</v>
      </c>
      <c r="W13" s="4">
        <v>0</v>
      </c>
      <c r="X13" s="4">
        <v>0</v>
      </c>
      <c r="Y13" s="4">
        <f>S13+T13+U13+V13</f>
        <v>9</v>
      </c>
      <c r="Z13" s="4">
        <f>ROUND(H13+S13+T13+U13+V13+W13+X13,0)</f>
        <v>63</v>
      </c>
      <c r="AA13" s="4" t="str">
        <f>VLOOKUP(Z13,$AC$2:$AD$7,2)</f>
        <v>7 (седум)</v>
      </c>
      <c r="AB13" s="6"/>
      <c r="AC13" s="3"/>
      <c r="AD13" s="3"/>
    </row>
    <row r="14" spans="1:30" ht="16.5" thickBot="1">
      <c r="A14" s="5">
        <v>5</v>
      </c>
      <c r="B14" s="43"/>
      <c r="C14" s="45" t="s">
        <v>51</v>
      </c>
      <c r="D14" s="46">
        <v>68</v>
      </c>
      <c r="E14" s="4"/>
      <c r="F14" s="4">
        <v>46</v>
      </c>
      <c r="G14" s="4">
        <v>43</v>
      </c>
      <c r="H14" s="11">
        <f>(D14+F14)/2</f>
        <v>57</v>
      </c>
      <c r="I14" s="4" t="s">
        <v>24</v>
      </c>
      <c r="J14" s="4" t="s">
        <v>24</v>
      </c>
      <c r="K14" s="4"/>
      <c r="L14" s="4"/>
      <c r="M14" s="4" t="s">
        <v>24</v>
      </c>
      <c r="N14" s="4" t="s">
        <v>24</v>
      </c>
      <c r="O14" s="4"/>
      <c r="P14" s="4"/>
      <c r="Q14" s="4"/>
      <c r="R14" s="4"/>
      <c r="S14" s="4">
        <v>3</v>
      </c>
      <c r="T14" s="4">
        <v>2</v>
      </c>
      <c r="U14" s="4">
        <v>7</v>
      </c>
      <c r="V14" s="4">
        <v>2</v>
      </c>
      <c r="W14" s="4">
        <v>0</v>
      </c>
      <c r="X14" s="4">
        <v>0</v>
      </c>
      <c r="Y14" s="4">
        <f>S14+T14+U14+V14</f>
        <v>14</v>
      </c>
      <c r="Z14" s="4">
        <f>ROUND(H14+S14+T14+U14+V14+W14+X14,0)</f>
        <v>71</v>
      </c>
      <c r="AA14" s="4" t="str">
        <f>VLOOKUP(Z14,$AC$2:$AD$7,2)</f>
        <v>8 (осум)</v>
      </c>
      <c r="AB14" s="3"/>
      <c r="AC14" s="3"/>
      <c r="AD14" s="3"/>
    </row>
    <row r="15" spans="1:30" ht="16.5" thickBot="1">
      <c r="A15" s="5">
        <v>6</v>
      </c>
      <c r="B15" s="35"/>
      <c r="C15" s="36" t="s">
        <v>46</v>
      </c>
      <c r="D15" s="36">
        <v>47</v>
      </c>
      <c r="E15" s="4"/>
      <c r="F15" s="4">
        <v>45</v>
      </c>
      <c r="G15" s="4">
        <v>41</v>
      </c>
      <c r="H15" s="11">
        <f>(D15+F15)/2</f>
        <v>46</v>
      </c>
      <c r="I15" s="4" t="s">
        <v>24</v>
      </c>
      <c r="J15" s="4" t="s">
        <v>24</v>
      </c>
      <c r="K15" s="4"/>
      <c r="L15" s="4" t="s">
        <v>24</v>
      </c>
      <c r="M15" s="4" t="s">
        <v>24</v>
      </c>
      <c r="N15" s="4"/>
      <c r="O15" s="4" t="s">
        <v>24</v>
      </c>
      <c r="P15" s="4"/>
      <c r="Q15" s="4"/>
      <c r="R15" s="4"/>
      <c r="S15" s="4">
        <v>0</v>
      </c>
      <c r="T15" s="4">
        <v>0</v>
      </c>
      <c r="U15" s="4">
        <v>7</v>
      </c>
      <c r="V15" s="4">
        <v>0</v>
      </c>
      <c r="W15" s="4">
        <v>0</v>
      </c>
      <c r="X15" s="4">
        <v>0</v>
      </c>
      <c r="Y15" s="4">
        <f>S15+T15+U15+V15</f>
        <v>7</v>
      </c>
      <c r="Z15" s="4">
        <f>ROUND(H15+S15+T15+U15+V15+W15+X15,0)</f>
        <v>53</v>
      </c>
      <c r="AA15" s="4" t="str">
        <f>VLOOKUP(Z15,$AC$2:$AD$7,2)</f>
        <v>6 (шест)</v>
      </c>
      <c r="AB15" s="3"/>
      <c r="AC15" s="3"/>
      <c r="AD15" s="3"/>
    </row>
    <row r="16" spans="1:30" ht="16.5" thickBot="1">
      <c r="A16" s="5">
        <v>7</v>
      </c>
      <c r="B16" s="35"/>
      <c r="C16" s="36" t="s">
        <v>52</v>
      </c>
      <c r="D16" s="36">
        <v>0</v>
      </c>
      <c r="E16" s="4"/>
      <c r="F16" s="4">
        <v>0</v>
      </c>
      <c r="G16" s="4"/>
      <c r="H16" s="11">
        <v>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0</v>
      </c>
      <c r="T16" s="4">
        <v>0</v>
      </c>
      <c r="U16" s="4">
        <v>10</v>
      </c>
      <c r="V16" s="4">
        <v>0</v>
      </c>
      <c r="W16" s="4">
        <v>0</v>
      </c>
      <c r="X16" s="4">
        <v>0</v>
      </c>
      <c r="Y16" s="4">
        <v>10</v>
      </c>
      <c r="Z16" s="4">
        <v>51</v>
      </c>
      <c r="AA16" s="4" t="s">
        <v>53</v>
      </c>
      <c r="AB16" s="3"/>
      <c r="AC16" s="3"/>
      <c r="AD16" s="3"/>
    </row>
    <row r="17" spans="1:30" ht="16.5" thickBot="1">
      <c r="A17" s="5">
        <v>8</v>
      </c>
      <c r="B17" s="35"/>
      <c r="C17" s="36" t="s">
        <v>45</v>
      </c>
      <c r="D17" s="36">
        <v>62</v>
      </c>
      <c r="E17" s="4"/>
      <c r="F17" s="4">
        <v>52</v>
      </c>
      <c r="G17" s="4">
        <v>66</v>
      </c>
      <c r="H17" s="11">
        <f>(D17+F17)/2</f>
        <v>57</v>
      </c>
      <c r="I17" s="4" t="s">
        <v>24</v>
      </c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 t="s">
        <v>24</v>
      </c>
      <c r="P17" s="4" t="s">
        <v>24</v>
      </c>
      <c r="Q17" s="4" t="s">
        <v>24</v>
      </c>
      <c r="R17" s="4" t="s">
        <v>24</v>
      </c>
      <c r="S17" s="4">
        <v>3</v>
      </c>
      <c r="T17" s="4">
        <v>2</v>
      </c>
      <c r="U17" s="4">
        <v>10</v>
      </c>
      <c r="V17" s="4">
        <v>5</v>
      </c>
      <c r="W17" s="4">
        <v>0</v>
      </c>
      <c r="X17" s="4">
        <v>0</v>
      </c>
      <c r="Y17" s="4">
        <f>S17+T17+U17+V17</f>
        <v>20</v>
      </c>
      <c r="Z17" s="4">
        <f>ROUND(H17+S17+T17+U17+V17+W17+X17,0)</f>
        <v>77</v>
      </c>
      <c r="AA17" s="4" t="str">
        <f>VLOOKUP(Z17,$AC$2:$AD$7,2)</f>
        <v>8 (осум)</v>
      </c>
      <c r="AB17" s="3"/>
      <c r="AC17" s="3"/>
      <c r="AD17" s="3"/>
    </row>
    <row r="18" spans="1:30" ht="16.5" thickBot="1">
      <c r="A18" s="57">
        <v>9</v>
      </c>
      <c r="B18" s="58"/>
      <c r="C18" s="59" t="s">
        <v>48</v>
      </c>
      <c r="D18" s="59">
        <v>68</v>
      </c>
      <c r="E18" s="60"/>
      <c r="F18" s="60">
        <v>60</v>
      </c>
      <c r="G18" s="60"/>
      <c r="H18" s="61">
        <f>(D18+F18)/2</f>
        <v>64</v>
      </c>
      <c r="I18" s="60" t="s">
        <v>24</v>
      </c>
      <c r="J18" s="60" t="s">
        <v>24</v>
      </c>
      <c r="K18" s="60"/>
      <c r="L18" s="60"/>
      <c r="M18" s="60"/>
      <c r="N18" s="60"/>
      <c r="O18" s="60"/>
      <c r="P18" s="60"/>
      <c r="Q18" s="60" t="s">
        <v>24</v>
      </c>
      <c r="R18" s="60"/>
      <c r="S18" s="60">
        <v>3</v>
      </c>
      <c r="T18" s="60">
        <v>2</v>
      </c>
      <c r="U18" s="60">
        <v>10</v>
      </c>
      <c r="V18" s="60">
        <v>5</v>
      </c>
      <c r="W18" s="60">
        <v>0</v>
      </c>
      <c r="X18" s="60">
        <v>10</v>
      </c>
      <c r="Y18" s="60">
        <f>S18+T18+U18+V18</f>
        <v>20</v>
      </c>
      <c r="Z18" s="60">
        <f>ROUND(H18+S18+T18+U18+V18+W18+X18,0)</f>
        <v>94</v>
      </c>
      <c r="AA18" s="60" t="str">
        <f>VLOOKUP(Z18,$AC$2:$AD$7,2)</f>
        <v>10 (десет) </v>
      </c>
      <c r="AB18" s="3"/>
      <c r="AC18" s="3"/>
      <c r="AD18" s="3"/>
    </row>
    <row r="19" spans="1:30" ht="15.75">
      <c r="A19" s="51"/>
      <c r="B19" s="52"/>
      <c r="C19" s="53"/>
      <c r="D19" s="53"/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3"/>
      <c r="AC19" s="3"/>
      <c r="AD19" s="3"/>
    </row>
    <row r="20" spans="1:30" ht="15.75">
      <c r="A20" s="51"/>
      <c r="B20" s="52" t="s">
        <v>54</v>
      </c>
      <c r="C20" s="53"/>
      <c r="D20" s="53"/>
      <c r="E20" s="54"/>
      <c r="F20" s="54"/>
      <c r="G20" s="54"/>
      <c r="H20" s="55" t="s">
        <v>55</v>
      </c>
      <c r="I20" s="54"/>
      <c r="J20" s="54"/>
      <c r="K20" s="54"/>
      <c r="L20" s="54"/>
      <c r="M20" s="56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3"/>
      <c r="AC20" s="3"/>
      <c r="AD20" s="3"/>
    </row>
    <row r="21" spans="1:30" ht="15.75">
      <c r="A21" s="51"/>
      <c r="B21" s="52"/>
      <c r="C21" s="53"/>
      <c r="D21" s="53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3"/>
      <c r="AC21" s="3"/>
      <c r="AD21" s="3"/>
    </row>
    <row r="22" spans="1:30" ht="75">
      <c r="A22" s="51"/>
      <c r="B22" s="52" t="s">
        <v>56</v>
      </c>
      <c r="C22" s="53"/>
      <c r="D22" s="53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3"/>
      <c r="AC22" s="3"/>
      <c r="AD22" s="3"/>
    </row>
    <row r="23" spans="1:30" ht="30">
      <c r="A23" s="51"/>
      <c r="B23" s="52" t="s">
        <v>57</v>
      </c>
      <c r="C23" s="53"/>
      <c r="D23" s="53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3"/>
      <c r="AC23" s="3"/>
      <c r="AD23" s="3"/>
    </row>
    <row r="24" spans="1:30" ht="15.75">
      <c r="A24" s="51"/>
      <c r="B24" s="52"/>
      <c r="C24" s="53"/>
      <c r="D24" s="53"/>
      <c r="E24" s="54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3"/>
      <c r="AC24" s="3"/>
      <c r="AD24" s="3"/>
    </row>
    <row r="25" spans="1:30" ht="17.25" customHeight="1">
      <c r="A25" s="51"/>
      <c r="B25" s="52"/>
      <c r="C25" s="53"/>
      <c r="D25" s="53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3"/>
      <c r="AC25" s="3"/>
      <c r="AD25" s="3"/>
    </row>
    <row r="26" spans="1:30" ht="15.75">
      <c r="A26" s="51"/>
      <c r="B26" s="52"/>
      <c r="C26" s="53"/>
      <c r="D26" s="53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3"/>
      <c r="AC26" s="3"/>
      <c r="AD26" s="3"/>
    </row>
    <row r="27" spans="1:30" ht="15.75">
      <c r="A27" s="51"/>
      <c r="B27" s="52"/>
      <c r="C27" s="53"/>
      <c r="D27" s="53"/>
      <c r="E27" s="54"/>
      <c r="F27" s="54"/>
      <c r="G27" s="54"/>
      <c r="H27" s="55"/>
      <c r="I27" s="54"/>
      <c r="J27" s="54"/>
      <c r="K27" s="54"/>
      <c r="L27" s="54"/>
      <c r="M27" s="56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3"/>
      <c r="AC27" s="3"/>
      <c r="AD27" s="3"/>
    </row>
    <row r="28" spans="1:30" ht="15.75">
      <c r="A28" s="51"/>
      <c r="B28" s="52"/>
      <c r="C28" s="53"/>
      <c r="D28" s="53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3"/>
      <c r="AC28" s="3"/>
      <c r="AD28" s="3"/>
    </row>
    <row r="29" spans="1:30" ht="15.75">
      <c r="A29" s="51"/>
      <c r="B29" s="52"/>
      <c r="C29" s="53"/>
      <c r="D29" s="53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3"/>
      <c r="AC29" s="3"/>
      <c r="AD29" s="3"/>
    </row>
    <row r="30" spans="1:30" ht="15.75">
      <c r="A30" s="51"/>
      <c r="B30" s="52"/>
      <c r="C30" s="53"/>
      <c r="D30" s="53"/>
      <c r="E30" s="54"/>
      <c r="F30" s="54"/>
      <c r="G30" s="54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3"/>
      <c r="AC30" s="3"/>
      <c r="AD30" s="3"/>
    </row>
    <row r="31" spans="1:30" ht="15.75">
      <c r="A31" s="51"/>
      <c r="B31" s="52"/>
      <c r="C31" s="53"/>
      <c r="D31" s="53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3"/>
      <c r="AC31" s="3"/>
      <c r="AD31" s="3"/>
    </row>
    <row r="32" spans="1:30" ht="16.5" thickBot="1">
      <c r="A32" s="47">
        <v>23</v>
      </c>
      <c r="B32" s="35"/>
      <c r="C32" s="36"/>
      <c r="D32" s="36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50"/>
      <c r="Q32" s="50"/>
      <c r="R32" s="50"/>
      <c r="S32" s="48"/>
      <c r="T32" s="48"/>
      <c r="U32" s="48"/>
      <c r="V32" s="48"/>
      <c r="W32" s="48"/>
      <c r="X32" s="48"/>
      <c r="Y32" s="48"/>
      <c r="Z32" s="48"/>
      <c r="AA32" s="48"/>
      <c r="AB32" s="3"/>
      <c r="AC32" s="3"/>
      <c r="AD32" s="3"/>
    </row>
    <row r="33" spans="1:30" ht="16.5" thickBot="1">
      <c r="A33" s="5">
        <v>24</v>
      </c>
      <c r="B33" s="35"/>
      <c r="C33" s="36"/>
      <c r="D33" s="36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6.5" thickBot="1">
      <c r="A34" s="5">
        <v>25</v>
      </c>
      <c r="B34" s="35"/>
      <c r="C34" s="36"/>
      <c r="D34" s="36"/>
      <c r="E34" s="4"/>
      <c r="F34" s="4"/>
      <c r="G34" s="4"/>
      <c r="H34" s="1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>
        <v>26</v>
      </c>
      <c r="B35" s="42"/>
      <c r="C35" s="44"/>
      <c r="D35" s="4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37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38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0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1" ref="Y42:Y73">S42+T42+U42+V42</f>
        <v>0</v>
      </c>
      <c r="Z42" s="4">
        <f aca="true" t="shared" si="2" ref="Z42:Z73">ROUND(H42+S42+T42+U42+V42+W42+X42,0)</f>
        <v>0</v>
      </c>
      <c r="AA42" s="4" t="str">
        <f aca="true" t="shared" si="3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0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1"/>
        <v>0</v>
      </c>
      <c r="Z43" s="4">
        <f t="shared" si="2"/>
        <v>0</v>
      </c>
      <c r="AA43" s="4" t="str">
        <f t="shared" si="3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0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1"/>
        <v>0</v>
      </c>
      <c r="Z44" s="4">
        <f t="shared" si="2"/>
        <v>0</v>
      </c>
      <c r="AA44" s="4" t="str">
        <f t="shared" si="3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39" t="s">
        <v>38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2019-06-24T06:33:53Z</dcterms:modified>
  <cp:category/>
  <cp:version/>
  <cp:contentType/>
  <cp:contentStatus/>
</cp:coreProperties>
</file>